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9035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<sst xmlns="http://schemas.openxmlformats.org/spreadsheetml/2006/main" count="66" uniqueCount="49">
  <si>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</si>
  <si>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</si>
  <si>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</si>
  <si>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</si>
  <si>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</si>
  <si>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</si>
  <si>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Miljø</t>
  </si>
  <si>
    <t>Uddannelse</t>
  </si>
  <si>
    <t>konto</t>
  </si>
  <si>
    <t>1.20.10-30 ekskl. 1.20.12</t>
  </si>
  <si>
    <t>1.60.40-41</t>
  </si>
  <si>
    <t>1.70.50</t>
  </si>
  <si>
    <t>1.10.01</t>
  </si>
  <si>
    <t>HKT 1 ekskl. 1.20.12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</si>
  <si>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</si>
  <si>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</si>
  <si>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</si>
  <si>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</si>
  <si>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</si>
  <si>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</si>
  <si>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</si>
  <si>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</si>
  <si>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1.20.12</t>
  </si>
  <si>
    <t>HKT 1</t>
  </si>
  <si>
    <t>HKT 2 (DRT 3)</t>
  </si>
  <si>
    <t>HKT 2 (DRT 1)</t>
  </si>
  <si>
    <t>HKT 2 (DRT 1+3)</t>
  </si>
  <si>
    <t>Note: bruttoudgifterne på social- og specialundervisningsområdet er defineret på hovedart 1-6 + 9 og på konto angivet i tabellen</t>
  </si>
  <si>
    <t>HKT 1 (DRT 3)</t>
  </si>
  <si>
    <t>Tabel 1: Nettodrifts- og anlægsudgifter på sundhedsområdet. Udgiftsbaseret. Regnskab 2007 i mio. kr. årets priser</t>
  </si>
  <si>
    <t>Tabel 2: Nettodriftsugifter for Regional Udvikling. Udgiftsbaseret. Regnskab 2007 i mio. kr. årets priser</t>
  </si>
  <si>
    <t>Tabel 3: Bruttoudgifter på social- og specialundervisningsområdet. Udgiftsbaseret. Regnskab 2007 i mio. kr. årets priser</t>
  </si>
  <si>
    <t>Nettodriftsudgifter</t>
  </si>
  <si>
    <t>Nettoanlægs-udgifter i alt</t>
  </si>
  <si>
    <t>Samlede udgifter på sundhedsområdet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</si>
  <si>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</si>
  <si>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</si>
  <si>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</si>
  <si>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</si>
  <si>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</si>
  <si>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</si>
  <si>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</si>
  <si>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Tilskud til kollektiv trafik</t>
  </si>
  <si>
    <t>Kulturel virksomhed</t>
  </si>
  <si>
    <t>Erhvervsudvikling</t>
  </si>
  <si>
    <t>Regional Udvikling i alt</t>
  </si>
  <si>
    <t>Bruttodrifts-udgifter (inkl. andel af fælles administation)</t>
  </si>
  <si>
    <t>Brutto-anlægsudgifter</t>
  </si>
  <si>
    <t>Bruttoudgifter i alt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</si>
</sst>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#,##0.00000"/>
    <numFmt numFmtId="176" formatCode="0.000"/>
    <numFmt numFmtId="177" formatCode="0.0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8" borderId="3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3" fillId="4" borderId="10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wrapText="1"/>
    </xf>
    <xf numFmtId="0" fontId="24" fillId="4" borderId="0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11" xfId="0" applyFont="1" applyFill="1" applyBorder="1" applyAlignment="1">
      <alignment horizontal="center" wrapText="1"/>
    </xf>
    <xf numFmtId="3" fontId="23" fillId="24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25" borderId="0" xfId="0" applyFont="1" applyFill="1" applyBorder="1" applyAlignment="1">
      <alignment/>
    </xf>
    <xf numFmtId="1" fontId="23" fillId="0" borderId="0" xfId="0" applyNumberFormat="1" applyFont="1" applyAlignment="1">
      <alignment/>
    </xf>
    <xf numFmtId="3" fontId="24" fillId="24" borderId="0" xfId="0" applyNumberFormat="1" applyFont="1" applyFill="1" applyAlignment="1">
      <alignment/>
    </xf>
    <xf numFmtId="0" fontId="24" fillId="4" borderId="12" xfId="0" applyFont="1" applyFill="1" applyBorder="1" applyAlignment="1">
      <alignment/>
    </xf>
    <xf numFmtId="3" fontId="23" fillId="23" borderId="12" xfId="0" applyNumberFormat="1" applyFont="1" applyFill="1" applyBorder="1" applyAlignment="1">
      <alignment/>
    </xf>
    <xf numFmtId="3" fontId="24" fillId="23" borderId="12" xfId="0" applyNumberFormat="1" applyFont="1" applyFill="1" applyBorder="1" applyAlignment="1">
      <alignment/>
    </xf>
    <xf numFmtId="49" fontId="23" fillId="4" borderId="11" xfId="0" applyNumberFormat="1" applyFont="1" applyFill="1" applyBorder="1" applyAlignment="1" quotePrefix="1">
      <alignment horizontal="center" vertical="top" wrapText="1"/>
    </xf>
    <xf numFmtId="3" fontId="24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21" fillId="24" borderId="0" xfId="0" applyFont="1" applyFill="1" applyAlignment="1">
      <alignment/>
    </xf>
    <xf numFmtId="49" fontId="21" fillId="4" borderId="13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49" fontId="22" fillId="4" borderId="13" xfId="0" applyNumberFormat="1" applyFont="1" applyFill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 quotePrefix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1" fillId="24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left"/>
    </xf>
    <xf numFmtId="49" fontId="24" fillId="4" borderId="11" xfId="0" applyNumberFormat="1" applyFont="1" applyFill="1" applyBorder="1" applyAlignment="1" quotePrefix="1">
      <alignment horizontal="center" vertical="top" wrapText="1"/>
    </xf>
    <xf numFmtId="0" fontId="24" fillId="4" borderId="10" xfId="0" applyFont="1" applyFill="1" applyBorder="1" applyAlignment="1">
      <alignment horizontal="center" wrapText="1"/>
    </xf>
    <xf numFmtId="0" fontId="24" fillId="4" borderId="0" xfId="0" applyFont="1" applyFill="1" applyBorder="1" applyAlignment="1">
      <alignment horizontal="center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40"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B32" sqref="AB32"/>
    </sheetView>
  </sheetViews>
  <sheetFormatPr defaultColWidth="9.140625" defaultRowHeight="12.75"/>
  <cols>
    <col min="1" max="1" width="19.8515625" style="7" customWidth="1"/>
    <col min="2" max="5" width="16.57421875" style="7" customWidth="1"/>
    <col min="6" max="6" width="16.7109375" style="7" customWidth="1"/>
    <col min="7" max="8" width="16.57421875" style="7" customWidth="1"/>
    <col min="9" max="9" width="13.28125" style="7" customWidth="1"/>
    <col min="10" max="10" width="18.28125" style="7" customWidth="1"/>
    <col min="11" max="11" width="11.28125" style="7" customWidth="1"/>
    <col min="12" max="12" width="4.57421875" style="7" customWidth="1"/>
    <col min="13" max="14" width="17.57421875" style="7" customWidth="1"/>
    <col min="15" max="16384" width="9.140625" style="7" customWidth="1"/>
  </cols>
  <sheetData>
    <row r="1" spans="1:15" ht="1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6"/>
    </row>
    <row r="2" spans="1:15" ht="15" customHeight="1">
      <c r="A2" s="14"/>
      <c r="B2" s="28" t="s">
        <v>32</v>
      </c>
      <c r="C2" s="28"/>
      <c r="D2" s="28"/>
      <c r="E2" s="28"/>
      <c r="F2" s="28"/>
      <c r="G2" s="28"/>
      <c r="H2" s="28"/>
      <c r="I2" s="25"/>
      <c r="J2" s="29" t="s">
        <v>33</v>
      </c>
      <c r="K2" s="16"/>
      <c r="L2" s="25"/>
      <c r="M2" s="29" t="s">
        <v>34</v>
      </c>
      <c r="N2" s="16"/>
      <c r="O2" s="16"/>
    </row>
    <row r="3" spans="1:15" ht="45">
      <c r="A3" s="1"/>
      <c r="B3" s="4" t="s">
        <v>35</v>
      </c>
      <c r="C3" s="4" t="s">
        <v>36</v>
      </c>
      <c r="D3" s="1" t="s">
        <v>37</v>
      </c>
      <c r="E3" s="1" t="s">
        <v>38</v>
      </c>
      <c r="F3" s="3" t="s">
        <v>39</v>
      </c>
      <c r="G3" s="4" t="s">
        <v>40</v>
      </c>
      <c r="H3" s="3" t="s">
        <v>41</v>
      </c>
      <c r="I3" s="25"/>
      <c r="J3" s="30"/>
      <c r="K3" s="16"/>
      <c r="L3" s="16"/>
      <c r="M3" s="30"/>
      <c r="N3" s="16"/>
      <c r="O3" s="16"/>
    </row>
    <row r="4" spans="1:15" ht="24">
      <c r="A4" s="18" t="s">
        <v>8</v>
      </c>
      <c r="B4" s="19" t="s">
        <v>12</v>
      </c>
      <c r="C4" s="19" t="s">
        <v>9</v>
      </c>
      <c r="D4" s="19" t="s">
        <v>10</v>
      </c>
      <c r="E4" s="19" t="s">
        <v>11</v>
      </c>
      <c r="F4" s="21" t="s">
        <v>13</v>
      </c>
      <c r="G4" s="22" t="s">
        <v>22</v>
      </c>
      <c r="H4" s="21" t="s">
        <v>23</v>
      </c>
      <c r="I4" s="16"/>
      <c r="J4" s="20" t="s">
        <v>28</v>
      </c>
      <c r="K4" s="26"/>
      <c r="L4" s="26"/>
      <c r="M4" s="20" t="s">
        <v>23</v>
      </c>
      <c r="N4" s="16"/>
      <c r="O4" s="16"/>
    </row>
    <row r="5" spans="1:15" ht="15">
      <c r="A5" s="8" t="s">
        <v>0</v>
      </c>
      <c r="B5" s="6">
        <v>18508.179</v>
      </c>
      <c r="C5" s="6">
        <v>4192.523</v>
      </c>
      <c r="D5" s="6">
        <v>212.359</v>
      </c>
      <c r="E5" s="9">
        <v>609.85</v>
      </c>
      <c r="F5" s="10">
        <f>SUM(B5:E5)</f>
        <v>23522.911</v>
      </c>
      <c r="G5" s="6">
        <v>2073.689</v>
      </c>
      <c r="H5" s="10">
        <f>SUM(F5:G5)</f>
        <v>25596.6</v>
      </c>
      <c r="I5" s="16"/>
      <c r="J5" s="15">
        <v>860.978</v>
      </c>
      <c r="K5" s="16"/>
      <c r="L5" s="16"/>
      <c r="M5" s="15">
        <f aca="true" t="shared" si="0" ref="M5:M10">J5+H5</f>
        <v>26457.577999999998</v>
      </c>
      <c r="N5" s="16"/>
      <c r="O5" s="16"/>
    </row>
    <row r="6" spans="1:15" ht="15">
      <c r="A6" s="8" t="s">
        <v>1</v>
      </c>
      <c r="B6" s="6">
        <v>9180.868</v>
      </c>
      <c r="C6" s="6">
        <v>1868.885</v>
      </c>
      <c r="D6" s="6">
        <v>31.118</v>
      </c>
      <c r="E6" s="6">
        <v>312.825</v>
      </c>
      <c r="F6" s="10">
        <f>SUM(B6:E6)</f>
        <v>11393.696000000002</v>
      </c>
      <c r="G6" s="6">
        <v>1142.001</v>
      </c>
      <c r="H6" s="10">
        <f>SUM(F6:G6)</f>
        <v>12535.697000000002</v>
      </c>
      <c r="I6" s="16"/>
      <c r="J6" s="15">
        <v>221.833</v>
      </c>
      <c r="K6" s="16"/>
      <c r="L6" s="16"/>
      <c r="M6" s="15">
        <f t="shared" si="0"/>
        <v>12757.530000000002</v>
      </c>
      <c r="N6" s="16"/>
      <c r="O6" s="16"/>
    </row>
    <row r="7" spans="1:15" ht="15">
      <c r="A7" s="8" t="s">
        <v>2</v>
      </c>
      <c r="B7" s="6">
        <v>12455.097</v>
      </c>
      <c r="C7" s="6">
        <v>2633.799</v>
      </c>
      <c r="D7" s="6">
        <v>86.041</v>
      </c>
      <c r="E7" s="6">
        <v>328.499</v>
      </c>
      <c r="F7" s="10">
        <f>SUM(B7:E7)</f>
        <v>15503.436</v>
      </c>
      <c r="G7" s="6">
        <v>1676.093</v>
      </c>
      <c r="H7" s="10">
        <f>SUM(F7:G7)</f>
        <v>17179.529</v>
      </c>
      <c r="I7" s="16"/>
      <c r="J7" s="15">
        <v>407.15</v>
      </c>
      <c r="K7" s="16"/>
      <c r="L7" s="16"/>
      <c r="M7" s="15">
        <f t="shared" si="0"/>
        <v>17586.679</v>
      </c>
      <c r="N7" s="16"/>
      <c r="O7" s="16"/>
    </row>
    <row r="8" spans="1:15" ht="15">
      <c r="A8" s="8" t="s">
        <v>3</v>
      </c>
      <c r="B8" s="6">
        <v>12425.87</v>
      </c>
      <c r="C8" s="6">
        <v>2719.992</v>
      </c>
      <c r="D8" s="6">
        <v>123.426</v>
      </c>
      <c r="E8" s="6">
        <v>371.674</v>
      </c>
      <c r="F8" s="10">
        <f>SUM(B8:E8)</f>
        <v>15640.962</v>
      </c>
      <c r="G8" s="6">
        <v>1620.744</v>
      </c>
      <c r="H8" s="10">
        <f>SUM(F8:G8)</f>
        <v>17261.706</v>
      </c>
      <c r="I8" s="16"/>
      <c r="J8" s="15">
        <v>646.759</v>
      </c>
      <c r="K8" s="16"/>
      <c r="L8" s="16"/>
      <c r="M8" s="15">
        <f t="shared" si="0"/>
        <v>17908.464999999997</v>
      </c>
      <c r="N8" s="16"/>
      <c r="O8" s="16"/>
    </row>
    <row r="9" spans="1:15" ht="15">
      <c r="A9" s="8" t="s">
        <v>4</v>
      </c>
      <c r="B9" s="6">
        <v>6077.412</v>
      </c>
      <c r="C9" s="6">
        <v>1283.349</v>
      </c>
      <c r="D9" s="6">
        <v>178.495</v>
      </c>
      <c r="E9" s="6">
        <v>101.111</v>
      </c>
      <c r="F9" s="10">
        <f>SUM(B9:E9)</f>
        <v>7640.367</v>
      </c>
      <c r="G9" s="6">
        <v>821.26</v>
      </c>
      <c r="H9" s="10">
        <f>SUM(F9:G9)</f>
        <v>8461.627</v>
      </c>
      <c r="I9" s="16"/>
      <c r="J9" s="15">
        <v>236.269</v>
      </c>
      <c r="K9" s="16"/>
      <c r="L9" s="16"/>
      <c r="M9" s="15">
        <f t="shared" si="0"/>
        <v>8697.896</v>
      </c>
      <c r="N9" s="16"/>
      <c r="O9" s="16"/>
    </row>
    <row r="10" spans="1:15" ht="15.75" thickBot="1">
      <c r="A10" s="11" t="s">
        <v>5</v>
      </c>
      <c r="B10" s="12">
        <f aca="true" t="shared" si="1" ref="B10:G10">SUM(B5:B9)</f>
        <v>58647.42600000001</v>
      </c>
      <c r="C10" s="12">
        <f t="shared" si="1"/>
        <v>12698.548</v>
      </c>
      <c r="D10" s="12">
        <f t="shared" si="1"/>
        <v>631.4390000000001</v>
      </c>
      <c r="E10" s="12">
        <f t="shared" si="1"/>
        <v>1723.959</v>
      </c>
      <c r="F10" s="13">
        <f>SUM(F5:F9)</f>
        <v>73701.372</v>
      </c>
      <c r="G10" s="12">
        <f t="shared" si="1"/>
        <v>7333.786999999999</v>
      </c>
      <c r="H10" s="13">
        <f>SUM(H5:H9)</f>
        <v>81035.15900000001</v>
      </c>
      <c r="I10" s="16"/>
      <c r="J10" s="13">
        <f>SUM(J5:J9)</f>
        <v>2372.9889999999996</v>
      </c>
      <c r="K10" s="16"/>
      <c r="L10" s="16"/>
      <c r="M10" s="13">
        <f t="shared" si="0"/>
        <v>83408.14800000002</v>
      </c>
      <c r="N10" s="16"/>
      <c r="O10" s="16"/>
    </row>
    <row r="11" spans="1:15" ht="15.75" thickTop="1">
      <c r="A11" s="6"/>
      <c r="B11" s="6"/>
      <c r="C11" s="6"/>
      <c r="D11" s="6"/>
      <c r="E11" s="6"/>
      <c r="F11" s="6"/>
      <c r="G11" s="6"/>
      <c r="H11" s="6"/>
      <c r="I11" s="6"/>
      <c r="J11" s="16"/>
      <c r="K11" s="16"/>
      <c r="L11" s="16"/>
      <c r="M11" s="16"/>
      <c r="N11" s="16"/>
      <c r="O11" s="1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16"/>
      <c r="K12" s="16"/>
      <c r="L12" s="16"/>
      <c r="M12" s="16"/>
      <c r="N12" s="16"/>
      <c r="O12" s="16"/>
    </row>
    <row r="13" spans="1:15" ht="15">
      <c r="A13" s="27" t="s">
        <v>30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6"/>
    </row>
    <row r="14" spans="1:15" ht="45">
      <c r="A14" s="5"/>
      <c r="B14" s="1" t="s">
        <v>42</v>
      </c>
      <c r="C14" s="1" t="s">
        <v>43</v>
      </c>
      <c r="D14" s="1" t="s">
        <v>44</v>
      </c>
      <c r="E14" s="1" t="s">
        <v>7</v>
      </c>
      <c r="F14" s="1" t="s">
        <v>6</v>
      </c>
      <c r="G14" s="1" t="s">
        <v>37</v>
      </c>
      <c r="H14" s="1" t="s">
        <v>38</v>
      </c>
      <c r="I14" s="3" t="s">
        <v>45</v>
      </c>
      <c r="J14" s="16"/>
      <c r="K14" s="16"/>
      <c r="L14" s="16"/>
      <c r="M14" s="16"/>
      <c r="N14" s="16"/>
      <c r="O14" s="16"/>
    </row>
    <row r="15" spans="1:15" ht="15">
      <c r="A15" s="18" t="s">
        <v>8</v>
      </c>
      <c r="B15" s="19" t="s">
        <v>14</v>
      </c>
      <c r="C15" s="19" t="s">
        <v>15</v>
      </c>
      <c r="D15" s="19" t="s">
        <v>16</v>
      </c>
      <c r="E15" s="19" t="s">
        <v>17</v>
      </c>
      <c r="F15" s="19" t="s">
        <v>18</v>
      </c>
      <c r="G15" s="19" t="s">
        <v>19</v>
      </c>
      <c r="H15" s="19" t="s">
        <v>20</v>
      </c>
      <c r="I15" s="20" t="s">
        <v>21</v>
      </c>
      <c r="J15" s="16"/>
      <c r="K15" s="16"/>
      <c r="L15" s="16"/>
      <c r="M15" s="16"/>
      <c r="N15" s="16"/>
      <c r="O15" s="16"/>
    </row>
    <row r="16" spans="1:15" ht="15">
      <c r="A16" s="8" t="s">
        <v>0</v>
      </c>
      <c r="B16" s="6">
        <v>335.165</v>
      </c>
      <c r="C16" s="6">
        <v>1.95</v>
      </c>
      <c r="D16" s="6">
        <v>70.954</v>
      </c>
      <c r="E16" s="6">
        <v>4.236</v>
      </c>
      <c r="F16" s="6">
        <v>112.131</v>
      </c>
      <c r="G16" s="6">
        <v>8.474</v>
      </c>
      <c r="H16" s="6">
        <v>15.586</v>
      </c>
      <c r="I16" s="10">
        <f>SUM(B16:H16)</f>
        <v>548.4960000000001</v>
      </c>
      <c r="J16" s="16"/>
      <c r="K16" s="16"/>
      <c r="L16" s="16"/>
      <c r="M16" s="16"/>
      <c r="N16" s="16"/>
      <c r="O16" s="16"/>
    </row>
    <row r="17" spans="1:15" ht="15">
      <c r="A17" s="8" t="s">
        <v>1</v>
      </c>
      <c r="B17" s="6">
        <v>184.862</v>
      </c>
      <c r="C17" s="6">
        <v>1.843</v>
      </c>
      <c r="D17" s="6">
        <v>25.875</v>
      </c>
      <c r="E17" s="7">
        <v>0.109</v>
      </c>
      <c r="F17" s="6">
        <v>59.145</v>
      </c>
      <c r="G17" s="6">
        <v>9.845</v>
      </c>
      <c r="H17" s="6">
        <v>7.091</v>
      </c>
      <c r="I17" s="10">
        <f>SUM(B17:H17)</f>
        <v>288.77000000000004</v>
      </c>
      <c r="J17" s="16"/>
      <c r="K17" s="16"/>
      <c r="L17" s="16"/>
      <c r="M17" s="16"/>
      <c r="N17" s="16"/>
      <c r="O17" s="16"/>
    </row>
    <row r="18" spans="1:15" ht="15">
      <c r="A18" s="8" t="s">
        <v>2</v>
      </c>
      <c r="B18" s="6">
        <v>127.122</v>
      </c>
      <c r="C18" s="6">
        <v>3.42</v>
      </c>
      <c r="D18" s="6">
        <v>27.811</v>
      </c>
      <c r="E18" s="6">
        <v>0.744</v>
      </c>
      <c r="F18" s="6">
        <v>50.889</v>
      </c>
      <c r="G18" s="6">
        <v>44.977</v>
      </c>
      <c r="H18" s="6">
        <v>15.811</v>
      </c>
      <c r="I18" s="10">
        <f>SUM(B18:H18)</f>
        <v>270.774</v>
      </c>
      <c r="J18" s="16"/>
      <c r="K18" s="16"/>
      <c r="L18" s="16"/>
      <c r="M18" s="16"/>
      <c r="N18" s="16"/>
      <c r="O18" s="16"/>
    </row>
    <row r="19" spans="1:15" ht="15">
      <c r="A19" s="8" t="s">
        <v>3</v>
      </c>
      <c r="B19" s="6">
        <v>168.934</v>
      </c>
      <c r="C19" s="6">
        <v>3.455</v>
      </c>
      <c r="D19" s="6">
        <v>77.873</v>
      </c>
      <c r="E19" s="6">
        <v>4.433</v>
      </c>
      <c r="F19" s="6">
        <v>54.774</v>
      </c>
      <c r="G19" s="6">
        <v>2.509</v>
      </c>
      <c r="H19" s="6">
        <v>6.42</v>
      </c>
      <c r="I19" s="10">
        <f>SUM(B19:H19)</f>
        <v>318.398</v>
      </c>
      <c r="J19" s="16"/>
      <c r="K19" s="16"/>
      <c r="L19" s="16"/>
      <c r="M19" s="16"/>
      <c r="N19" s="16"/>
      <c r="O19" s="16"/>
    </row>
    <row r="20" spans="1:15" ht="15">
      <c r="A20" s="8" t="s">
        <v>4</v>
      </c>
      <c r="B20" s="6">
        <v>90.014</v>
      </c>
      <c r="C20" s="6">
        <v>0.828</v>
      </c>
      <c r="D20" s="6">
        <v>19.869</v>
      </c>
      <c r="E20" s="6">
        <v>19.502</v>
      </c>
      <c r="F20" s="6">
        <v>26.821</v>
      </c>
      <c r="G20" s="6">
        <v>3.932</v>
      </c>
      <c r="H20" s="6">
        <v>2.87</v>
      </c>
      <c r="I20" s="10">
        <f>SUM(B20:H20)</f>
        <v>163.83599999999998</v>
      </c>
      <c r="J20" s="16"/>
      <c r="K20" s="16"/>
      <c r="L20" s="16"/>
      <c r="M20" s="16"/>
      <c r="N20" s="16"/>
      <c r="O20" s="16"/>
    </row>
    <row r="21" spans="1:15" ht="15.75" thickBot="1">
      <c r="A21" s="11" t="s">
        <v>5</v>
      </c>
      <c r="B21" s="12">
        <f aca="true" t="shared" si="2" ref="B21:I21">SUM(B16:B20)</f>
        <v>906.097</v>
      </c>
      <c r="C21" s="12">
        <f t="shared" si="2"/>
        <v>11.495999999999999</v>
      </c>
      <c r="D21" s="12">
        <f t="shared" si="2"/>
        <v>222.38199999999998</v>
      </c>
      <c r="E21" s="12">
        <f t="shared" si="2"/>
        <v>29.023999999999997</v>
      </c>
      <c r="F21" s="12">
        <f t="shared" si="2"/>
        <v>303.76000000000005</v>
      </c>
      <c r="G21" s="12">
        <f t="shared" si="2"/>
        <v>69.737</v>
      </c>
      <c r="H21" s="12">
        <f t="shared" si="2"/>
        <v>47.778</v>
      </c>
      <c r="I21" s="13">
        <f t="shared" si="2"/>
        <v>1590.2740000000001</v>
      </c>
      <c r="J21" s="16"/>
      <c r="K21" s="16"/>
      <c r="L21" s="16"/>
      <c r="M21" s="16"/>
      <c r="N21" s="16"/>
      <c r="O21" s="16"/>
    </row>
    <row r="22" spans="1:15" ht="15.75" thickTop="1">
      <c r="A22" s="6"/>
      <c r="B22" s="6"/>
      <c r="C22" s="6"/>
      <c r="D22" s="6"/>
      <c r="E22" s="6"/>
      <c r="F22" s="6"/>
      <c r="G22" s="6"/>
      <c r="H22" s="6"/>
      <c r="I22" s="6"/>
      <c r="J22" s="16"/>
      <c r="K22" s="16"/>
      <c r="L22" s="16"/>
      <c r="M22" s="16"/>
      <c r="N22" s="16"/>
      <c r="O22" s="1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16"/>
      <c r="K23" s="16"/>
      <c r="L23" s="16"/>
      <c r="M23" s="16"/>
      <c r="N23" s="16"/>
      <c r="O23" s="16"/>
    </row>
    <row r="24" spans="1:15" ht="15">
      <c r="A24" s="27" t="s">
        <v>31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6"/>
    </row>
    <row r="25" spans="1:15" ht="60">
      <c r="A25" s="14"/>
      <c r="B25" s="1" t="s">
        <v>46</v>
      </c>
      <c r="C25" s="1" t="s">
        <v>47</v>
      </c>
      <c r="D25" s="2" t="s">
        <v>48</v>
      </c>
      <c r="E25" s="6"/>
      <c r="F25" s="6"/>
      <c r="G25" s="6"/>
      <c r="H25" s="6"/>
      <c r="I25" s="6"/>
      <c r="J25" s="16"/>
      <c r="K25" s="16"/>
      <c r="L25" s="16"/>
      <c r="M25" s="16"/>
      <c r="N25" s="16"/>
      <c r="O25" s="16"/>
    </row>
    <row r="26" spans="1:15" ht="15">
      <c r="A26" s="18" t="s">
        <v>8</v>
      </c>
      <c r="B26" s="23" t="s">
        <v>25</v>
      </c>
      <c r="C26" s="23" t="s">
        <v>24</v>
      </c>
      <c r="D26" s="24" t="s">
        <v>26</v>
      </c>
      <c r="E26" s="6"/>
      <c r="F26" s="6"/>
      <c r="G26" s="6"/>
      <c r="H26" s="6"/>
      <c r="I26" s="6"/>
      <c r="J26" s="16"/>
      <c r="K26" s="16"/>
      <c r="L26" s="16"/>
      <c r="M26" s="16"/>
      <c r="N26" s="16"/>
      <c r="O26" s="16"/>
    </row>
    <row r="27" spans="1:15" ht="15">
      <c r="A27" s="8" t="s">
        <v>0</v>
      </c>
      <c r="B27" s="6">
        <v>906.589</v>
      </c>
      <c r="C27" s="6">
        <v>1.902</v>
      </c>
      <c r="D27" s="15">
        <f>B27+C27</f>
        <v>908.4910000000001</v>
      </c>
      <c r="E27" s="6"/>
      <c r="F27" s="6"/>
      <c r="G27" s="6"/>
      <c r="H27" s="6"/>
      <c r="I27" s="6"/>
      <c r="J27" s="16"/>
      <c r="K27" s="16"/>
      <c r="L27" s="16"/>
      <c r="M27" s="16"/>
      <c r="N27" s="16"/>
      <c r="O27" s="16"/>
    </row>
    <row r="28" spans="1:15" ht="15">
      <c r="A28" s="8" t="s">
        <v>1</v>
      </c>
      <c r="B28" s="6">
        <v>672.993</v>
      </c>
      <c r="C28" s="6">
        <v>11.239</v>
      </c>
      <c r="D28" s="15">
        <f>B28+C28</f>
        <v>684.2320000000001</v>
      </c>
      <c r="E28" s="6"/>
      <c r="F28" s="6"/>
      <c r="G28" s="6"/>
      <c r="H28" s="6"/>
      <c r="I28" s="6"/>
      <c r="J28" s="16"/>
      <c r="K28" s="16"/>
      <c r="L28" s="16"/>
      <c r="M28" s="16"/>
      <c r="N28" s="16"/>
      <c r="O28" s="16"/>
    </row>
    <row r="29" spans="1:15" ht="15">
      <c r="A29" s="8" t="s">
        <v>2</v>
      </c>
      <c r="B29" s="6">
        <v>1248.469</v>
      </c>
      <c r="C29" s="6">
        <v>19.63</v>
      </c>
      <c r="D29" s="15">
        <f>B29+C29</f>
        <v>1268.0990000000002</v>
      </c>
      <c r="E29" s="6"/>
      <c r="F29" s="6"/>
      <c r="G29" s="6"/>
      <c r="H29" s="6"/>
      <c r="I29" s="6"/>
      <c r="J29" s="16"/>
      <c r="K29" s="16"/>
      <c r="L29" s="16"/>
      <c r="M29" s="16"/>
      <c r="N29" s="16"/>
      <c r="O29" s="16"/>
    </row>
    <row r="30" spans="1:15" ht="15">
      <c r="A30" s="8" t="s">
        <v>3</v>
      </c>
      <c r="B30" s="6">
        <v>1322.533</v>
      </c>
      <c r="C30" s="6">
        <v>134.965</v>
      </c>
      <c r="D30" s="15">
        <f>B30+C30</f>
        <v>1457.4979999999998</v>
      </c>
      <c r="E30" s="6"/>
      <c r="F30" s="6"/>
      <c r="G30" s="6"/>
      <c r="H30" s="6"/>
      <c r="I30" s="6"/>
      <c r="J30" s="16"/>
      <c r="K30" s="16"/>
      <c r="L30" s="16"/>
      <c r="M30" s="16"/>
      <c r="N30" s="16"/>
      <c r="O30" s="16"/>
    </row>
    <row r="31" spans="1:15" ht="15">
      <c r="A31" s="8" t="s">
        <v>4</v>
      </c>
      <c r="B31" s="6">
        <v>646.027</v>
      </c>
      <c r="C31" s="6">
        <v>22.742</v>
      </c>
      <c r="D31" s="15">
        <f>B31+C31</f>
        <v>668.769</v>
      </c>
      <c r="E31" s="6"/>
      <c r="F31" s="6"/>
      <c r="G31" s="6"/>
      <c r="H31" s="6"/>
      <c r="I31" s="6"/>
      <c r="J31" s="16"/>
      <c r="K31" s="16"/>
      <c r="L31" s="16"/>
      <c r="M31" s="16"/>
      <c r="N31" s="16"/>
      <c r="O31" s="16"/>
    </row>
    <row r="32" spans="1:15" ht="15.75" thickBot="1">
      <c r="A32" s="11" t="s">
        <v>5</v>
      </c>
      <c r="B32" s="12">
        <f>SUM(B27:B31)</f>
        <v>4796.611000000001</v>
      </c>
      <c r="C32" s="12">
        <f>SUM(C27:C31)</f>
        <v>190.47799999999998</v>
      </c>
      <c r="D32" s="13">
        <f>SUM(D27:D31)</f>
        <v>4987.089</v>
      </c>
      <c r="E32" s="6"/>
      <c r="F32" s="6"/>
      <c r="G32" s="6"/>
      <c r="H32" s="6"/>
      <c r="I32" s="6"/>
      <c r="J32" s="16"/>
      <c r="K32" s="16"/>
      <c r="L32" s="16"/>
      <c r="M32" s="16"/>
      <c r="N32" s="16"/>
      <c r="O32" s="16"/>
    </row>
    <row r="33" spans="1:15" ht="15.75" thickTop="1">
      <c r="A33" s="17" t="s">
        <v>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sheetProtection/>
  <mergeCells count="6">
    <mergeCell ref="A1:N1"/>
    <mergeCell ref="A13:N13"/>
    <mergeCell ref="A24:N24"/>
    <mergeCell ref="B2:H2"/>
    <mergeCell ref="J2:J3"/>
    <mergeCell ref="M2:M3"/>
  </mergeCells>
  <conditionalFormatting sqref="B27:C31 E18:E20 E16 F16:H20 B16:D20 A22:I23 E25:I32 G5:G9 B5:D9 E6:E9 A11:I12">
    <cfRule type="cellIs" priority="23" dxfId="1" operator="equal" stopIfTrue="1">
      <formula>0</formula>
    </cfRule>
    <cfRule type="cellIs" priority="24" dxfId="0" operator="between" stopIfTrue="1">
      <formula>0.499999999</formula>
      <formula>0</formula>
    </cfRule>
  </conditionalFormatting>
  <printOptions/>
  <pageMargins left="0.53" right="0.28" top="0.56" bottom="0.55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ssb</cp:lastModifiedBy>
  <cp:lastPrinted>2009-07-06T11:48:31Z</cp:lastPrinted>
  <dcterms:created xsi:type="dcterms:W3CDTF">2009-06-17T12:35:00Z</dcterms:created>
  <dcterms:modified xsi:type="dcterms:W3CDTF">2010-04-21T13:16:02Z</dcterms:modified>
  <cp:category/>
  <cp:version/>
  <cp:contentType/>
  <cp:contentStatus/>
</cp:coreProperties>
</file>