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w\Danske Regioner\Økonomi, Sammenhæng og Aftaler - Dokumenter\FRA SØS\ØSA - Økonomi\Økonomiopfølgning\Økonomiopfølgning\PL\PL2019-21\"/>
    </mc:Choice>
  </mc:AlternateContent>
  <xr:revisionPtr revIDLastSave="190" documentId="8_{DC1341DC-A64A-4031-B1FB-EBE9D74A531C}" xr6:coauthVersionLast="44" xr6:coauthVersionMax="44" xr10:uidLastSave="{7D54A08A-98B2-4A23-84D5-73227D7D148A}"/>
  <bookViews>
    <workbookView xWindow="-98" yWindow="-98" windowWidth="20715" windowHeight="13276" xr2:uid="{00000000-000D-0000-FFFF-FFFF00000000}"/>
  </bookViews>
  <sheets>
    <sheet name="PL 1988-2021 pr. juni 2020" sheetId="1" r:id="rId1"/>
  </sheets>
  <definedNames>
    <definedName name="_xlnm.Print_Area" localSheetId="0">'PL 1988-2021 pr. juni 2020'!$A$1:$AD$54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2" i="1"/>
  <c r="C32" i="1"/>
  <c r="D32" i="1"/>
  <c r="E32" i="1"/>
  <c r="F32" i="1"/>
  <c r="G32" i="1"/>
  <c r="B33" i="1"/>
  <c r="C33" i="1"/>
  <c r="D33" i="1"/>
  <c r="E33" i="1"/>
  <c r="F33" i="1"/>
  <c r="G33" i="1"/>
  <c r="H32" i="1"/>
  <c r="I32" i="1"/>
  <c r="J32" i="1"/>
  <c r="K32" i="1"/>
  <c r="L32" i="1"/>
  <c r="M32" i="1"/>
  <c r="N32" i="1"/>
  <c r="O32" i="1"/>
  <c r="P32" i="1"/>
  <c r="Q32" i="1"/>
  <c r="H33" i="1"/>
  <c r="I33" i="1"/>
  <c r="J33" i="1"/>
  <c r="K33" i="1"/>
  <c r="L33" i="1"/>
  <c r="M33" i="1"/>
  <c r="N33" i="1"/>
  <c r="O33" i="1"/>
  <c r="P33" i="1"/>
  <c r="Q33" i="1"/>
  <c r="H34" i="1"/>
  <c r="I34" i="1"/>
  <c r="J34" i="1"/>
  <c r="K34" i="1"/>
  <c r="L34" i="1"/>
  <c r="M34" i="1"/>
  <c r="N34" i="1"/>
  <c r="O34" i="1"/>
  <c r="P34" i="1"/>
  <c r="Q34" i="1"/>
  <c r="H35" i="1"/>
  <c r="I35" i="1"/>
  <c r="J35" i="1"/>
  <c r="K35" i="1"/>
  <c r="L35" i="1"/>
  <c r="M35" i="1"/>
  <c r="N35" i="1"/>
  <c r="O35" i="1"/>
  <c r="P35" i="1"/>
  <c r="Q35" i="1"/>
  <c r="H36" i="1"/>
  <c r="I36" i="1"/>
  <c r="J36" i="1"/>
  <c r="K36" i="1"/>
  <c r="L36" i="1"/>
  <c r="M36" i="1"/>
  <c r="N36" i="1"/>
  <c r="O36" i="1"/>
  <c r="P36" i="1"/>
  <c r="Q36" i="1"/>
  <c r="H37" i="1"/>
  <c r="I37" i="1"/>
  <c r="J37" i="1"/>
  <c r="K37" i="1"/>
  <c r="L37" i="1"/>
  <c r="M37" i="1"/>
  <c r="N37" i="1"/>
  <c r="O37" i="1"/>
  <c r="P37" i="1"/>
  <c r="Q37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U38" i="1"/>
  <c r="V32" i="1"/>
  <c r="W32" i="1"/>
  <c r="X32" i="1"/>
  <c r="Y32" i="1"/>
  <c r="Z32" i="1"/>
  <c r="AA32" i="1"/>
  <c r="AB32" i="1"/>
  <c r="AC32" i="1"/>
  <c r="AD32" i="1"/>
  <c r="AE32" i="1"/>
  <c r="AF32" i="1"/>
  <c r="V33" i="1"/>
  <c r="W33" i="1"/>
  <c r="X33" i="1"/>
  <c r="Y33" i="1"/>
  <c r="Z33" i="1"/>
  <c r="AA33" i="1"/>
  <c r="AB33" i="1"/>
  <c r="AC33" i="1"/>
  <c r="AD33" i="1"/>
  <c r="AE33" i="1"/>
  <c r="AF33" i="1"/>
  <c r="V34" i="1"/>
  <c r="W34" i="1"/>
  <c r="X34" i="1"/>
  <c r="Y34" i="1"/>
  <c r="Z34" i="1"/>
  <c r="AA34" i="1"/>
  <c r="AB34" i="1"/>
  <c r="AC34" i="1"/>
  <c r="AD34" i="1"/>
  <c r="AE34" i="1"/>
  <c r="AF34" i="1"/>
  <c r="V35" i="1"/>
  <c r="W35" i="1"/>
  <c r="X35" i="1"/>
  <c r="Y35" i="1"/>
  <c r="Z35" i="1"/>
  <c r="AA35" i="1"/>
  <c r="AB35" i="1"/>
  <c r="AC35" i="1"/>
  <c r="AD35" i="1"/>
  <c r="AE35" i="1"/>
  <c r="AF35" i="1"/>
  <c r="V36" i="1"/>
  <c r="W36" i="1"/>
  <c r="X36" i="1"/>
  <c r="Y36" i="1"/>
  <c r="Z36" i="1"/>
  <c r="AA36" i="1"/>
  <c r="AB36" i="1"/>
  <c r="AC36" i="1"/>
  <c r="AD36" i="1"/>
  <c r="AE36" i="1"/>
  <c r="AF36" i="1"/>
  <c r="V37" i="1"/>
  <c r="W37" i="1"/>
  <c r="X37" i="1"/>
  <c r="Y37" i="1"/>
  <c r="Z37" i="1"/>
  <c r="AA37" i="1"/>
  <c r="AB37" i="1"/>
  <c r="AC37" i="1"/>
  <c r="AD37" i="1"/>
  <c r="AE37" i="1"/>
  <c r="AF37" i="1"/>
  <c r="V38" i="1"/>
  <c r="W38" i="1"/>
  <c r="X38" i="1"/>
  <c r="Y38" i="1"/>
  <c r="Z38" i="1"/>
  <c r="AA38" i="1"/>
  <c r="AB38" i="1"/>
  <c r="AC38" i="1"/>
  <c r="AD38" i="1"/>
  <c r="AE38" i="1"/>
  <c r="AF38" i="1"/>
  <c r="V39" i="1"/>
  <c r="W39" i="1"/>
  <c r="X39" i="1"/>
  <c r="Y39" i="1"/>
  <c r="Z39" i="1"/>
  <c r="AA39" i="1"/>
  <c r="AB39" i="1"/>
  <c r="AC39" i="1"/>
  <c r="AD39" i="1"/>
  <c r="AE39" i="1"/>
  <c r="AF39" i="1"/>
  <c r="AG33" i="1"/>
  <c r="AG34" i="1"/>
  <c r="AG35" i="1"/>
  <c r="AG36" i="1"/>
  <c r="AG37" i="1"/>
  <c r="AG38" i="1"/>
  <c r="AG39" i="1"/>
  <c r="AG32" i="1"/>
  <c r="AH20" i="1"/>
  <c r="AH21" i="1"/>
  <c r="AH22" i="1"/>
  <c r="AH23" i="1"/>
  <c r="AH24" i="1"/>
  <c r="AH25" i="1"/>
  <c r="AH26" i="1"/>
  <c r="AH27" i="1"/>
  <c r="AG24" i="1"/>
  <c r="AG23" i="1"/>
  <c r="F30" i="1" l="1"/>
  <c r="A40" i="1"/>
  <c r="A28" i="1"/>
  <c r="AG27" i="1" l="1"/>
  <c r="AG26" i="1"/>
  <c r="AG25" i="1"/>
  <c r="AG22" i="1"/>
  <c r="AG21" i="1"/>
  <c r="AF21" i="1"/>
  <c r="AF22" i="1"/>
  <c r="AF23" i="1"/>
  <c r="AF24" i="1"/>
  <c r="AF25" i="1"/>
  <c r="AF26" i="1"/>
  <c r="AF27" i="1"/>
  <c r="AG20" i="1"/>
  <c r="AF20" i="1" l="1"/>
  <c r="A27" i="1"/>
  <c r="A39" i="1" s="1"/>
  <c r="AD21" i="1" l="1"/>
  <c r="AE20" i="1"/>
  <c r="AE21" i="1"/>
  <c r="AE22" i="1"/>
  <c r="AE23" i="1"/>
  <c r="AE24" i="1"/>
  <c r="AE25" i="1"/>
  <c r="AE26" i="1"/>
  <c r="AE27" i="1"/>
  <c r="AD20" i="1" l="1"/>
  <c r="B12" i="1"/>
  <c r="AD25" i="1" l="1"/>
  <c r="AD22" i="1"/>
  <c r="AD23" i="1"/>
  <c r="AD24" i="1"/>
  <c r="AD26" i="1"/>
  <c r="AD27" i="1"/>
  <c r="AC21" i="1"/>
  <c r="AC22" i="1"/>
  <c r="AC23" i="1"/>
  <c r="AC24" i="1"/>
  <c r="AC25" i="1"/>
  <c r="AC26" i="1"/>
  <c r="AC27" i="1"/>
  <c r="AC20" i="1"/>
  <c r="AB27" i="1" l="1"/>
  <c r="AA27" i="1"/>
  <c r="AB20" i="1" l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Y25" i="1" l="1"/>
  <c r="Y23" i="1"/>
  <c r="Y27" i="1"/>
  <c r="W26" i="1"/>
  <c r="X26" i="1"/>
  <c r="Y26" i="1"/>
  <c r="W21" i="1"/>
  <c r="X21" i="1"/>
  <c r="Y21" i="1"/>
  <c r="W22" i="1"/>
  <c r="X22" i="1"/>
  <c r="Y22" i="1"/>
  <c r="W23" i="1"/>
  <c r="X23" i="1"/>
  <c r="W24" i="1"/>
  <c r="X24" i="1"/>
  <c r="Y24" i="1"/>
  <c r="W25" i="1"/>
  <c r="X25" i="1"/>
  <c r="Y20" i="1"/>
  <c r="X20" i="1"/>
  <c r="W20" i="1"/>
  <c r="W27" i="1"/>
  <c r="X27" i="1"/>
  <c r="U20" i="1"/>
  <c r="V20" i="1"/>
  <c r="U21" i="1"/>
  <c r="V21" i="1"/>
  <c r="U25" i="1"/>
  <c r="V25" i="1"/>
  <c r="U24" i="1"/>
  <c r="V24" i="1"/>
  <c r="U23" i="1"/>
  <c r="V23" i="1"/>
  <c r="U22" i="1"/>
  <c r="V22" i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P25" i="1"/>
  <c r="Q25" i="1"/>
  <c r="C21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T24" i="1"/>
  <c r="M24" i="1"/>
  <c r="T25" i="1"/>
  <c r="M25" i="1"/>
  <c r="V19" i="1"/>
  <c r="V31" i="1" s="1"/>
  <c r="R21" i="1"/>
  <c r="S21" i="1"/>
  <c r="R23" i="1"/>
  <c r="S23" i="1"/>
  <c r="R24" i="1"/>
  <c r="S24" i="1"/>
  <c r="R25" i="1"/>
  <c r="S25" i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</calcChain>
</file>

<file path=xl/sharedStrings.xml><?xml version="1.0" encoding="utf-8"?>
<sst xmlns="http://schemas.openxmlformats.org/spreadsheetml/2006/main" count="51" uniqueCount="40">
  <si>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</si>
  <si>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</si>
  <si>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</si>
  <si>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</si>
  <si>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</si>
  <si>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</si>
  <si>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</si>
  <si>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</si>
  <si>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</si>
  <si>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</si>
  <si>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</si>
  <si>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</si>
  <si>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</si>
  <si>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</si>
  <si>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</si>
  <si>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</si>
  <si>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</si>
  <si>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</si>
  <si>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</si>
  <si>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</si>
  <si>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</si>
  <si>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</si>
  <si>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</si>
  <si>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</si>
  <si>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</si>
  <si>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</si>
  <si>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</si>
  <si>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</si>
  <si>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</si>
  <si>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</si>
  <si>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</si>
  <si>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</si>
  <si>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</si>
  <si>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</si>
  <si>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</si>
  <si>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</si>
  <si>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2020*</t>
  </si>
  <si>
    <t>Pris- og lønudvikling 1988 - 2021 fordelt på løn og priser</t>
  </si>
  <si>
    <t>* skøn pr. juni 2020</t>
  </si>
  <si>
    <t>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</si>
</sst>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"/>
    <numFmt numFmtId="168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quotePrefix="1" applyFont="1" applyFill="1"/>
    <xf numFmtId="166" fontId="3" fillId="2" borderId="0" xfId="0" applyNumberFormat="1" applyFont="1" applyFill="1"/>
    <xf numFmtId="0" fontId="3" fillId="2" borderId="1" xfId="0" applyFont="1" applyFill="1" applyBorder="1"/>
    <xf numFmtId="0" fontId="3" fillId="2" borderId="0" xfId="0" applyFont="1" applyFill="1" applyBorder="1"/>
    <xf numFmtId="166" fontId="3" fillId="2" borderId="0" xfId="0" applyNumberFormat="1" applyFont="1" applyFill="1" applyBorder="1"/>
    <xf numFmtId="167" fontId="3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6" fontId="3" fillId="2" borderId="2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3" fillId="0" borderId="0" xfId="0" applyFont="1" applyBorder="1"/>
    <xf numFmtId="167" fontId="3" fillId="2" borderId="2" xfId="0" applyNumberFormat="1" applyFont="1" applyFill="1" applyBorder="1"/>
    <xf numFmtId="168" fontId="3" fillId="2" borderId="0" xfId="1" applyNumberFormat="1" applyFont="1" applyFill="1"/>
    <xf numFmtId="0" fontId="8" fillId="2" borderId="0" xfId="0" applyFont="1" applyFill="1"/>
    <xf numFmtId="0" fontId="9" fillId="2" borderId="0" xfId="0" applyFont="1" applyFill="1"/>
    <xf numFmtId="0" fontId="2" fillId="2" borderId="0" xfId="0" quotePrefix="1" applyFont="1" applyFill="1"/>
    <xf numFmtId="0" fontId="2" fillId="0" borderId="0" xfId="0" applyFont="1"/>
    <xf numFmtId="167" fontId="3" fillId="2" borderId="0" xfId="0" applyNumberFormat="1" applyFont="1" applyFill="1" applyBorder="1"/>
    <xf numFmtId="0" fontId="3" fillId="0" borderId="2" xfId="0" applyFont="1" applyBorder="1"/>
    <xf numFmtId="168" fontId="3" fillId="2" borderId="0" xfId="1" applyNumberFormat="1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166" fontId="3" fillId="3" borderId="2" xfId="0" applyNumberFormat="1" applyFont="1" applyFill="1" applyBorder="1"/>
    <xf numFmtId="166" fontId="3" fillId="0" borderId="0" xfId="0" applyNumberFormat="1" applyFont="1"/>
    <xf numFmtId="166" fontId="3" fillId="3" borderId="0" xfId="0" applyNumberFormat="1" applyFont="1" applyFill="1" applyBorder="1"/>
    <xf numFmtId="166" fontId="3" fillId="0" borderId="0" xfId="0" applyNumberFormat="1" applyFont="1" applyBorder="1"/>
    <xf numFmtId="166" fontId="3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4" fillId="3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4" fillId="4" borderId="0" xfId="0" applyFont="1" applyFill="1" applyAlignment="1"/>
    <xf numFmtId="0" fontId="3" fillId="4" borderId="0" xfId="0" applyFont="1" applyFill="1"/>
    <xf numFmtId="0" fontId="4" fillId="4" borderId="0" xfId="0" applyFont="1" applyFill="1" applyAlignment="1">
      <alignment horizontal="right" wrapText="1"/>
    </xf>
    <xf numFmtId="0" fontId="11" fillId="4" borderId="0" xfId="0" applyFont="1" applyFill="1" applyBorder="1"/>
    <xf numFmtId="166" fontId="3" fillId="0" borderId="1" xfId="0" applyNumberFormat="1" applyFont="1" applyBorder="1"/>
  </cellXfs>
  <cellStyles count="4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6"/>
  <sheetViews>
    <sheetView showGridLines="0" showRowColHeaders="0" tabSelected="1" topLeftCell="A2" zoomScaleNormal="100" zoomScaleSheetLayoutView="100" workbookViewId="0">
      <pane xSplit="1" topLeftCell="B1" activePane="topRight" state="frozen"/>
      <selection pane="topRight" activeCell="L35" sqref="L35"/>
    </sheetView>
  </sheetViews>
  <sheetFormatPr defaultColWidth="9.1328125" defaultRowHeight="10.15" x14ac:dyDescent="0.3"/>
  <cols>
    <col min="1" max="1" width="40.1328125" style="1" customWidth="1"/>
    <col min="2" max="23" width="5.86328125" style="1" customWidth="1"/>
    <col min="24" max="25" width="7.3984375" style="1" bestFit="1" customWidth="1"/>
    <col min="26" max="26" width="8" style="1" customWidth="1"/>
    <col min="27" max="30" width="9.3984375" style="1" bestFit="1" customWidth="1"/>
    <col min="31" max="16384" width="9.1328125" style="1"/>
  </cols>
  <sheetData>
    <row r="1" spans="1:34" ht="15" x14ac:dyDescent="0.4">
      <c r="A1" s="1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4"/>
      <c r="AA1" s="24"/>
      <c r="AB1" s="24"/>
    </row>
    <row r="2" spans="1:34" x14ac:dyDescent="0.3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4"/>
      <c r="AB2" s="24"/>
    </row>
    <row r="3" spans="1:3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4"/>
      <c r="AA3" s="24"/>
      <c r="AB3" s="24"/>
    </row>
    <row r="4" spans="1:34" s="33" customFormat="1" ht="20.25" x14ac:dyDescent="0.3">
      <c r="A4" s="34" t="s">
        <v>15</v>
      </c>
      <c r="B4" s="34" t="s">
        <v>0</v>
      </c>
      <c r="C4" s="35">
        <v>1990</v>
      </c>
      <c r="D4" s="35">
        <v>1991</v>
      </c>
      <c r="E4" s="35">
        <v>1992</v>
      </c>
      <c r="F4" s="35">
        <v>1993</v>
      </c>
      <c r="G4" s="35">
        <v>1994</v>
      </c>
      <c r="H4" s="35">
        <v>1995</v>
      </c>
      <c r="I4" s="35">
        <v>1996</v>
      </c>
      <c r="J4" s="35">
        <v>1997</v>
      </c>
      <c r="K4" s="35">
        <v>1998</v>
      </c>
      <c r="L4" s="35">
        <v>1999</v>
      </c>
      <c r="M4" s="35">
        <v>2000</v>
      </c>
      <c r="N4" s="35">
        <v>2001</v>
      </c>
      <c r="O4" s="35">
        <v>2002</v>
      </c>
      <c r="P4" s="35">
        <v>2003</v>
      </c>
      <c r="Q4" s="35">
        <v>2004</v>
      </c>
      <c r="R4" s="35">
        <v>2005</v>
      </c>
      <c r="S4" s="35">
        <v>2006</v>
      </c>
      <c r="T4" s="35">
        <v>2007</v>
      </c>
      <c r="U4" s="35">
        <v>2008</v>
      </c>
      <c r="V4" s="35">
        <v>2009</v>
      </c>
      <c r="W4" s="35">
        <v>2010</v>
      </c>
      <c r="X4" s="36">
        <v>2011</v>
      </c>
      <c r="Y4" s="36">
        <v>2012</v>
      </c>
      <c r="Z4" s="36">
        <v>2013</v>
      </c>
      <c r="AA4" s="36">
        <v>2014</v>
      </c>
      <c r="AB4" s="36">
        <v>2015</v>
      </c>
      <c r="AC4" s="36">
        <v>2016</v>
      </c>
      <c r="AD4" s="36">
        <v>2017</v>
      </c>
      <c r="AE4" s="36">
        <v>2018</v>
      </c>
      <c r="AF4" s="36">
        <v>2019</v>
      </c>
      <c r="AG4" s="37" t="s">
        <v>36</v>
      </c>
      <c r="AH4" s="37" t="s">
        <v>39</v>
      </c>
    </row>
    <row r="5" spans="1:34" x14ac:dyDescent="0.3">
      <c r="A5" s="2" t="s">
        <v>29</v>
      </c>
      <c r="B5" s="4">
        <v>4.0999999999999996</v>
      </c>
      <c r="C5" s="4">
        <v>3</v>
      </c>
      <c r="D5" s="4">
        <v>3.8</v>
      </c>
      <c r="E5" s="4">
        <v>2.4</v>
      </c>
      <c r="F5" s="4">
        <v>1.3</v>
      </c>
      <c r="G5" s="4">
        <v>0.1</v>
      </c>
      <c r="H5" s="4">
        <v>-0.3</v>
      </c>
      <c r="I5" s="4">
        <v>-0.6</v>
      </c>
      <c r="J5" s="4">
        <v>0.3</v>
      </c>
      <c r="K5" s="4">
        <v>0.3</v>
      </c>
      <c r="L5" s="4">
        <v>0</v>
      </c>
      <c r="M5" s="4">
        <v>1.7</v>
      </c>
      <c r="N5" s="4">
        <v>1.1000000000000001</v>
      </c>
      <c r="O5" s="4">
        <v>1.7</v>
      </c>
      <c r="P5" s="4">
        <v>-1.1000000000000001</v>
      </c>
      <c r="Q5" s="4">
        <v>0.2</v>
      </c>
      <c r="R5" s="4">
        <v>0.77</v>
      </c>
      <c r="S5" s="4">
        <v>0.44</v>
      </c>
      <c r="T5" s="4">
        <v>0.28000000000000003</v>
      </c>
      <c r="U5" s="4">
        <v>-1.0900000000000001</v>
      </c>
      <c r="V5" s="4">
        <v>0.22</v>
      </c>
      <c r="W5" s="4">
        <v>0.23</v>
      </c>
      <c r="X5" s="4">
        <v>-1.8</v>
      </c>
      <c r="Y5" s="4">
        <v>-1.05</v>
      </c>
      <c r="Z5" s="4">
        <v>-1.6</v>
      </c>
      <c r="AA5" s="25">
        <v>1.02</v>
      </c>
      <c r="AB5" s="25">
        <v>0.78</v>
      </c>
      <c r="AC5" s="25">
        <v>0</v>
      </c>
      <c r="AD5" s="27">
        <v>0.21</v>
      </c>
      <c r="AE5" s="27">
        <v>0.25</v>
      </c>
      <c r="AF5" s="27">
        <v>1.49</v>
      </c>
      <c r="AG5" s="27">
        <v>1.88</v>
      </c>
      <c r="AH5" s="27">
        <v>1.82</v>
      </c>
    </row>
    <row r="6" spans="1:34" x14ac:dyDescent="0.3">
      <c r="A6" s="3" t="s">
        <v>2</v>
      </c>
      <c r="B6" s="4">
        <v>4.0999999999999996</v>
      </c>
      <c r="C6" s="4">
        <v>2.6</v>
      </c>
      <c r="D6" s="4">
        <v>4.7</v>
      </c>
      <c r="E6" s="4">
        <v>4.4000000000000004</v>
      </c>
      <c r="F6" s="4">
        <v>2.2000000000000002</v>
      </c>
      <c r="G6" s="4">
        <v>1.2</v>
      </c>
      <c r="H6" s="4">
        <v>2</v>
      </c>
      <c r="I6" s="4">
        <v>1.9</v>
      </c>
      <c r="J6" s="4">
        <v>2.4</v>
      </c>
      <c r="K6" s="4">
        <v>2.2000000000000002</v>
      </c>
      <c r="L6" s="4">
        <v>2.9</v>
      </c>
      <c r="M6" s="4">
        <v>2.4</v>
      </c>
      <c r="N6" s="4">
        <v>3.6</v>
      </c>
      <c r="O6" s="4">
        <v>2.6</v>
      </c>
      <c r="P6" s="4">
        <v>2.7</v>
      </c>
      <c r="Q6" s="4">
        <v>3.7</v>
      </c>
      <c r="R6" s="4">
        <v>1.9</v>
      </c>
      <c r="S6" s="4">
        <v>1.3</v>
      </c>
      <c r="T6" s="4">
        <v>2.2999999999999998</v>
      </c>
      <c r="U6" s="4">
        <v>4.4000000000000004</v>
      </c>
      <c r="V6" s="4">
        <v>3.4</v>
      </c>
      <c r="W6" s="4">
        <v>1.4</v>
      </c>
      <c r="X6" s="4">
        <v>1.1000000000000001</v>
      </c>
      <c r="Y6" s="4">
        <v>1.5</v>
      </c>
      <c r="Z6" s="25">
        <v>1.1000000000000001</v>
      </c>
      <c r="AA6" s="25">
        <v>1.3</v>
      </c>
      <c r="AB6" s="25">
        <v>1.3</v>
      </c>
      <c r="AC6" s="25">
        <v>1</v>
      </c>
      <c r="AD6" s="27">
        <v>1.4</v>
      </c>
      <c r="AE6" s="27">
        <v>1.4</v>
      </c>
      <c r="AF6" s="27">
        <v>1</v>
      </c>
      <c r="AG6" s="27">
        <v>1.9</v>
      </c>
      <c r="AH6" s="27">
        <v>1.5</v>
      </c>
    </row>
    <row r="7" spans="1:34" x14ac:dyDescent="0.3">
      <c r="A7" s="3" t="s">
        <v>28</v>
      </c>
      <c r="B7" s="4">
        <v>4.2</v>
      </c>
      <c r="C7" s="4">
        <v>4.2</v>
      </c>
      <c r="D7" s="4">
        <v>1.1000000000000001</v>
      </c>
      <c r="E7" s="4">
        <v>-1.8</v>
      </c>
      <c r="F7" s="4">
        <v>-0.5</v>
      </c>
      <c r="G7" s="4">
        <v>-2</v>
      </c>
      <c r="H7" s="4">
        <v>-4.7</v>
      </c>
      <c r="I7" s="4">
        <v>-5.3</v>
      </c>
      <c r="J7" s="4">
        <v>-3.6</v>
      </c>
      <c r="K7" s="4">
        <v>-3.2</v>
      </c>
      <c r="L7" s="4">
        <v>-5.2</v>
      </c>
      <c r="M7" s="4">
        <v>0.5</v>
      </c>
      <c r="N7" s="4">
        <v>-3.1</v>
      </c>
      <c r="O7" s="4">
        <v>0.1</v>
      </c>
      <c r="P7" s="4">
        <v>-7.7</v>
      </c>
      <c r="Q7" s="4">
        <v>-5.3</v>
      </c>
      <c r="R7" s="4">
        <v>-1.0900000000000001</v>
      </c>
      <c r="S7" s="4">
        <v>-0.9</v>
      </c>
      <c r="T7" s="4">
        <v>-3.04</v>
      </c>
      <c r="U7" s="4">
        <v>-10.73</v>
      </c>
      <c r="V7" s="4">
        <v>-5.9</v>
      </c>
      <c r="W7" s="4">
        <v>-2</v>
      </c>
      <c r="X7" s="4">
        <v>-8</v>
      </c>
      <c r="Y7" s="4">
        <v>-6.5</v>
      </c>
      <c r="Z7" s="25">
        <v>-8.49</v>
      </c>
      <c r="AA7" s="25">
        <v>0.28999999999999998</v>
      </c>
      <c r="AB7" s="25">
        <v>-0.57999999999999996</v>
      </c>
      <c r="AC7" s="25">
        <v>-2.61</v>
      </c>
      <c r="AD7" s="27">
        <v>-2.98</v>
      </c>
      <c r="AE7" s="27">
        <v>-2.98</v>
      </c>
      <c r="AF7" s="27">
        <v>2.8</v>
      </c>
      <c r="AG7" s="27">
        <v>1.81</v>
      </c>
      <c r="AH7" s="27">
        <v>2.67</v>
      </c>
    </row>
    <row r="8" spans="1:34" x14ac:dyDescent="0.3">
      <c r="A8" s="2" t="s">
        <v>19</v>
      </c>
      <c r="B8" s="4">
        <v>5.2</v>
      </c>
      <c r="C8" s="4">
        <v>3.4</v>
      </c>
      <c r="D8" s="4">
        <v>2.5</v>
      </c>
      <c r="E8" s="4">
        <v>2.2000000000000002</v>
      </c>
      <c r="F8" s="4">
        <v>1.3</v>
      </c>
      <c r="G8" s="4">
        <v>2.5</v>
      </c>
      <c r="H8" s="4">
        <v>1.9</v>
      </c>
      <c r="I8" s="4">
        <v>1.9</v>
      </c>
      <c r="J8" s="4">
        <v>1.9</v>
      </c>
      <c r="K8" s="4">
        <v>1.7</v>
      </c>
      <c r="L8" s="4">
        <v>2.2999999999999998</v>
      </c>
      <c r="M8" s="4">
        <v>3.1</v>
      </c>
      <c r="N8" s="4">
        <v>2.5</v>
      </c>
      <c r="O8" s="4">
        <v>2.8</v>
      </c>
      <c r="P8" s="4">
        <v>1.8</v>
      </c>
      <c r="Q8" s="4">
        <v>1.3</v>
      </c>
      <c r="R8" s="4">
        <v>1.77</v>
      </c>
      <c r="S8" s="4">
        <v>2.46</v>
      </c>
      <c r="T8" s="4">
        <v>1.69</v>
      </c>
      <c r="U8" s="4">
        <v>1.81</v>
      </c>
      <c r="V8" s="4">
        <v>0.28999999999999998</v>
      </c>
      <c r="W8" s="4">
        <v>1.73</v>
      </c>
      <c r="X8" s="4">
        <v>0.8</v>
      </c>
      <c r="Y8" s="4">
        <v>1.97</v>
      </c>
      <c r="Z8" s="25">
        <v>0.73</v>
      </c>
      <c r="AA8" s="25">
        <v>0.73</v>
      </c>
      <c r="AB8" s="25">
        <v>0.44</v>
      </c>
      <c r="AC8" s="25">
        <v>0.37</v>
      </c>
      <c r="AD8" s="27">
        <v>1.1200000000000001</v>
      </c>
      <c r="AE8" s="27">
        <v>1</v>
      </c>
      <c r="AF8" s="27">
        <v>0.55000000000000004</v>
      </c>
      <c r="AG8" s="27">
        <v>0.61</v>
      </c>
      <c r="AH8" s="27">
        <v>1.01</v>
      </c>
    </row>
    <row r="9" spans="1:34" x14ac:dyDescent="0.3">
      <c r="A9" s="2" t="s">
        <v>30</v>
      </c>
      <c r="B9" s="4">
        <v>4.8</v>
      </c>
      <c r="C9" s="4">
        <v>3.3</v>
      </c>
      <c r="D9" s="4">
        <v>2.9</v>
      </c>
      <c r="E9" s="4">
        <v>2.2000000000000002</v>
      </c>
      <c r="F9" s="4">
        <v>1.3</v>
      </c>
      <c r="G9" s="4">
        <v>2</v>
      </c>
      <c r="H9" s="4">
        <v>1.1000000000000001</v>
      </c>
      <c r="I9" s="4">
        <v>1</v>
      </c>
      <c r="J9" s="4">
        <v>1.3</v>
      </c>
      <c r="K9" s="4">
        <v>1.7</v>
      </c>
      <c r="L9" s="7">
        <v>2.2000000000000002</v>
      </c>
      <c r="M9" s="4">
        <v>2.6</v>
      </c>
      <c r="N9" s="4">
        <v>2</v>
      </c>
      <c r="O9" s="4">
        <v>2.4</v>
      </c>
      <c r="P9" s="4">
        <v>0.7</v>
      </c>
      <c r="Q9" s="4">
        <v>0.9</v>
      </c>
      <c r="R9" s="4">
        <v>1.45</v>
      </c>
      <c r="S9" s="4">
        <v>1.84</v>
      </c>
      <c r="T9" s="4">
        <v>1.1200000000000001</v>
      </c>
      <c r="U9" s="4">
        <v>0.7</v>
      </c>
      <c r="V9" s="4">
        <v>0.28000000000000003</v>
      </c>
      <c r="W9" s="4">
        <v>1.17</v>
      </c>
      <c r="X9" s="4">
        <v>0.01</v>
      </c>
      <c r="Y9" s="4">
        <v>0.88</v>
      </c>
      <c r="Z9" s="25">
        <v>0.84</v>
      </c>
      <c r="AA9" s="25">
        <v>0.9</v>
      </c>
      <c r="AB9" s="25">
        <v>0.7</v>
      </c>
      <c r="AC9" s="25">
        <v>0.56000000000000005</v>
      </c>
      <c r="AD9" s="27">
        <v>1.2</v>
      </c>
      <c r="AE9" s="27">
        <v>0.76</v>
      </c>
      <c r="AF9" s="27">
        <v>0.92</v>
      </c>
      <c r="AG9" s="27">
        <v>1.19</v>
      </c>
      <c r="AH9" s="27">
        <v>1.34</v>
      </c>
    </row>
    <row r="10" spans="1:34" x14ac:dyDescent="0.3">
      <c r="A10" s="5" t="s">
        <v>1</v>
      </c>
      <c r="B10" s="31">
        <v>2.7</v>
      </c>
      <c r="C10" s="31">
        <v>2.6</v>
      </c>
      <c r="D10" s="31">
        <v>2.4</v>
      </c>
      <c r="E10" s="31">
        <v>2.6</v>
      </c>
      <c r="F10" s="31">
        <v>1.9</v>
      </c>
      <c r="G10" s="31">
        <v>2.1</v>
      </c>
      <c r="H10" s="31">
        <v>2</v>
      </c>
      <c r="I10" s="31">
        <v>3.1</v>
      </c>
      <c r="J10" s="31">
        <v>2.9</v>
      </c>
      <c r="K10" s="31">
        <v>3.9</v>
      </c>
      <c r="L10" s="31">
        <v>3.1</v>
      </c>
      <c r="M10" s="31">
        <v>3</v>
      </c>
      <c r="N10" s="31">
        <v>3.8</v>
      </c>
      <c r="O10" s="31">
        <v>2.4</v>
      </c>
      <c r="P10" s="31">
        <v>3.8</v>
      </c>
      <c r="Q10" s="31">
        <v>3.9</v>
      </c>
      <c r="R10" s="31">
        <v>2.72</v>
      </c>
      <c r="S10" s="32">
        <v>4</v>
      </c>
      <c r="T10" s="31">
        <v>3.43</v>
      </c>
      <c r="U10" s="31">
        <v>4.3099999999999996</v>
      </c>
      <c r="V10" s="31">
        <v>5.29</v>
      </c>
      <c r="W10" s="31">
        <v>3.27</v>
      </c>
      <c r="X10" s="31">
        <v>0.34</v>
      </c>
      <c r="Y10" s="31">
        <v>2.0499999999999998</v>
      </c>
      <c r="Z10" s="31">
        <v>0.43</v>
      </c>
      <c r="AA10" s="31">
        <v>1.31</v>
      </c>
      <c r="AB10" s="31">
        <v>1.42</v>
      </c>
      <c r="AC10" s="31">
        <v>1.43</v>
      </c>
      <c r="AD10" s="31">
        <v>2.04</v>
      </c>
      <c r="AE10" s="31">
        <v>1.37</v>
      </c>
      <c r="AF10" s="42">
        <v>1.71</v>
      </c>
      <c r="AG10" s="42">
        <v>2.73</v>
      </c>
      <c r="AH10" s="27">
        <v>1.35</v>
      </c>
    </row>
    <row r="11" spans="1:34" x14ac:dyDescent="0.3">
      <c r="A11" s="6" t="s">
        <v>31</v>
      </c>
      <c r="B11" s="7">
        <v>3.4</v>
      </c>
      <c r="C11" s="7">
        <v>2.8</v>
      </c>
      <c r="D11" s="7">
        <v>2.4</v>
      </c>
      <c r="E11" s="7">
        <v>2.5</v>
      </c>
      <c r="F11" s="7">
        <v>1.7</v>
      </c>
      <c r="G11" s="7">
        <v>2.1</v>
      </c>
      <c r="H11" s="7">
        <v>2</v>
      </c>
      <c r="I11" s="7">
        <v>2.7</v>
      </c>
      <c r="J11" s="7">
        <v>2.6</v>
      </c>
      <c r="K11" s="7">
        <v>3.2</v>
      </c>
      <c r="L11" s="7">
        <v>2.7</v>
      </c>
      <c r="M11" s="7">
        <v>3</v>
      </c>
      <c r="N11" s="7">
        <v>3.3</v>
      </c>
      <c r="O11" s="7">
        <v>2.5</v>
      </c>
      <c r="P11" s="7">
        <v>3.1</v>
      </c>
      <c r="Q11" s="7">
        <v>3.1</v>
      </c>
      <c r="R11" s="4">
        <v>2.4</v>
      </c>
      <c r="S11" s="4">
        <v>3.4</v>
      </c>
      <c r="T11" s="4">
        <v>2.7</v>
      </c>
      <c r="U11" s="4">
        <v>3.3</v>
      </c>
      <c r="V11" s="4">
        <v>3.2</v>
      </c>
      <c r="W11" s="4">
        <v>2.6</v>
      </c>
      <c r="X11" s="4">
        <v>0.5</v>
      </c>
      <c r="Y11" s="4">
        <v>2</v>
      </c>
      <c r="Z11" s="25">
        <v>0.5</v>
      </c>
      <c r="AA11" s="25">
        <v>1.1000000000000001</v>
      </c>
      <c r="AB11" s="25">
        <v>1</v>
      </c>
      <c r="AC11" s="25">
        <v>1</v>
      </c>
      <c r="AD11" s="27">
        <v>1.7</v>
      </c>
      <c r="AE11" s="1">
        <v>1.1000000000000001</v>
      </c>
      <c r="AF11" s="1">
        <v>1.3</v>
      </c>
      <c r="AG11" s="1">
        <v>1.9</v>
      </c>
      <c r="AH11" s="1">
        <v>1.2</v>
      </c>
    </row>
    <row r="12" spans="1:34" s="14" customFormat="1" x14ac:dyDescent="0.3">
      <c r="A12" s="6" t="s">
        <v>32</v>
      </c>
      <c r="B12" s="7">
        <f>3.5</f>
        <v>3.5</v>
      </c>
      <c r="C12" s="7">
        <v>2.9</v>
      </c>
      <c r="D12" s="7">
        <v>2.6</v>
      </c>
      <c r="E12" s="7">
        <v>2.5</v>
      </c>
      <c r="F12" s="7">
        <v>1.7</v>
      </c>
      <c r="G12" s="7">
        <v>1.8</v>
      </c>
      <c r="H12" s="7">
        <v>1.4</v>
      </c>
      <c r="I12" s="7">
        <v>2.2000000000000002</v>
      </c>
      <c r="J12" s="7">
        <v>2.2000000000000002</v>
      </c>
      <c r="K12" s="7">
        <v>2.5</v>
      </c>
      <c r="L12" s="7">
        <v>2.2999999999999998</v>
      </c>
      <c r="M12" s="7">
        <v>2.8</v>
      </c>
      <c r="N12" s="7">
        <v>3</v>
      </c>
      <c r="O12" s="7">
        <v>2.4</v>
      </c>
      <c r="P12" s="7">
        <v>2.4</v>
      </c>
      <c r="Q12" s="7">
        <v>2.5</v>
      </c>
      <c r="R12" s="7">
        <v>2.1</v>
      </c>
      <c r="S12" s="7">
        <v>2.9</v>
      </c>
      <c r="T12" s="4">
        <v>2.2000000000000002</v>
      </c>
      <c r="U12" s="4">
        <v>2.4</v>
      </c>
      <c r="V12" s="4">
        <v>3</v>
      </c>
      <c r="W12" s="4">
        <v>2.2999999999999998</v>
      </c>
      <c r="X12" s="4">
        <v>0.6</v>
      </c>
      <c r="Y12" s="4">
        <v>1.5</v>
      </c>
      <c r="Z12" s="25">
        <v>0.2</v>
      </c>
      <c r="AA12" s="25">
        <v>1.1000000000000001</v>
      </c>
      <c r="AB12" s="25">
        <v>1</v>
      </c>
      <c r="AC12" s="28">
        <v>0.9</v>
      </c>
      <c r="AD12" s="29">
        <v>1.4</v>
      </c>
      <c r="AE12" s="1">
        <v>1.1000000000000001</v>
      </c>
      <c r="AF12" s="14">
        <v>1.3</v>
      </c>
      <c r="AG12" s="14">
        <v>1.9</v>
      </c>
      <c r="AH12" s="14">
        <v>1.3</v>
      </c>
    </row>
    <row r="13" spans="1:34" s="14" customFormat="1" x14ac:dyDescent="0.3">
      <c r="A13" s="6" t="s">
        <v>27</v>
      </c>
      <c r="B13" s="6"/>
      <c r="C13" s="6"/>
      <c r="D13" s="6"/>
      <c r="E13" s="6"/>
      <c r="F13" s="6"/>
      <c r="G13" s="6"/>
      <c r="H13" s="6"/>
      <c r="I13" s="7">
        <v>2.2000000000000002</v>
      </c>
      <c r="J13" s="7">
        <v>2.2000000000000002</v>
      </c>
      <c r="K13" s="7">
        <v>3</v>
      </c>
      <c r="L13" s="7">
        <v>2.9</v>
      </c>
      <c r="M13" s="7">
        <v>3</v>
      </c>
      <c r="N13" s="7">
        <v>3.3</v>
      </c>
      <c r="O13" s="7">
        <v>2.5</v>
      </c>
      <c r="P13" s="6">
        <v>3.1</v>
      </c>
      <c r="Q13" s="6">
        <v>3</v>
      </c>
      <c r="R13" s="6">
        <v>2.4</v>
      </c>
      <c r="S13" s="7">
        <v>3.3</v>
      </c>
      <c r="T13" s="7">
        <v>2.7</v>
      </c>
      <c r="U13" s="4">
        <v>3.4</v>
      </c>
      <c r="V13" s="4">
        <v>3.6</v>
      </c>
      <c r="W13" s="4">
        <v>2.6</v>
      </c>
      <c r="X13" s="4">
        <v>1.1000000000000001</v>
      </c>
      <c r="Y13" s="4">
        <v>1.9</v>
      </c>
      <c r="Z13" s="25">
        <v>0.6</v>
      </c>
      <c r="AA13" s="25">
        <v>1.1000000000000001</v>
      </c>
      <c r="AB13" s="25">
        <v>1.1000000000000001</v>
      </c>
      <c r="AC13" s="28">
        <v>1</v>
      </c>
      <c r="AD13" s="29">
        <v>1.7</v>
      </c>
      <c r="AE13" s="1">
        <v>1.2</v>
      </c>
      <c r="AF13" s="14">
        <v>1.2</v>
      </c>
      <c r="AG13" s="14">
        <v>1.9</v>
      </c>
      <c r="AH13" s="14">
        <v>1.3</v>
      </c>
    </row>
    <row r="14" spans="1:34" x14ac:dyDescent="0.3">
      <c r="A14" s="6" t="s">
        <v>18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>
        <v>2.2999999999999998</v>
      </c>
      <c r="W14" s="7">
        <v>3.5</v>
      </c>
      <c r="X14" s="7">
        <v>2.5</v>
      </c>
      <c r="Y14" s="7">
        <v>2.4</v>
      </c>
      <c r="Z14" s="25">
        <v>0.8</v>
      </c>
      <c r="AA14" s="25">
        <v>0.9</v>
      </c>
      <c r="AB14" s="25">
        <v>0.5</v>
      </c>
      <c r="AC14" s="25">
        <v>0.8</v>
      </c>
      <c r="AD14" s="29">
        <v>2.2000000000000002</v>
      </c>
      <c r="AE14" s="1">
        <v>2.2000000000000002</v>
      </c>
      <c r="AF14" s="1">
        <v>1.6</v>
      </c>
      <c r="AG14" s="1">
        <v>0.3</v>
      </c>
      <c r="AH14" s="1">
        <v>1.9</v>
      </c>
    </row>
    <row r="15" spans="1:34" ht="10.5" thickBot="1" x14ac:dyDescent="0.35">
      <c r="A15" s="10" t="s">
        <v>33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>
        <v>1</v>
      </c>
      <c r="X15" s="11">
        <v>1.8</v>
      </c>
      <c r="Y15" s="11">
        <v>2.5</v>
      </c>
      <c r="Z15" s="26">
        <v>1.1000000000000001</v>
      </c>
      <c r="AA15" s="26">
        <v>1.5</v>
      </c>
      <c r="AB15" s="26">
        <v>1.9</v>
      </c>
      <c r="AC15" s="26">
        <v>1.4</v>
      </c>
      <c r="AD15" s="30">
        <v>1.2</v>
      </c>
      <c r="AE15" s="22">
        <v>1.5</v>
      </c>
      <c r="AF15" s="22">
        <v>1</v>
      </c>
      <c r="AG15" s="22">
        <v>2.6</v>
      </c>
      <c r="AH15" s="1">
        <v>1.4</v>
      </c>
    </row>
    <row r="16" spans="1:34" x14ac:dyDescent="0.3">
      <c r="A16" s="13" t="s">
        <v>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4"/>
      <c r="AA16" s="24"/>
      <c r="AB16" s="24"/>
      <c r="AC16" s="24"/>
    </row>
    <row r="17" spans="1:3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4" s="24" customFormat="1" x14ac:dyDescent="0.3">
      <c r="A18" s="38" t="s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34" s="33" customFormat="1" ht="20.25" x14ac:dyDescent="0.3">
      <c r="A19" s="35"/>
      <c r="B19" s="34" t="str">
        <f t="shared" ref="B19:W19" si="0">B4</f>
        <v>1988-
1989</v>
      </c>
      <c r="C19" s="34">
        <f t="shared" si="0"/>
        <v>1990</v>
      </c>
      <c r="D19" s="34">
        <f t="shared" si="0"/>
        <v>1991</v>
      </c>
      <c r="E19" s="34">
        <f t="shared" si="0"/>
        <v>1992</v>
      </c>
      <c r="F19" s="34">
        <f t="shared" si="0"/>
        <v>1993</v>
      </c>
      <c r="G19" s="34">
        <f t="shared" si="0"/>
        <v>1994</v>
      </c>
      <c r="H19" s="34">
        <f t="shared" si="0"/>
        <v>1995</v>
      </c>
      <c r="I19" s="34">
        <f t="shared" si="0"/>
        <v>1996</v>
      </c>
      <c r="J19" s="34">
        <f t="shared" si="0"/>
        <v>1997</v>
      </c>
      <c r="K19" s="34">
        <f t="shared" si="0"/>
        <v>1998</v>
      </c>
      <c r="L19" s="34">
        <f t="shared" si="0"/>
        <v>1999</v>
      </c>
      <c r="M19" s="34">
        <f t="shared" si="0"/>
        <v>2000</v>
      </c>
      <c r="N19" s="34">
        <f t="shared" si="0"/>
        <v>2001</v>
      </c>
      <c r="O19" s="34">
        <f t="shared" si="0"/>
        <v>2002</v>
      </c>
      <c r="P19" s="34">
        <f t="shared" si="0"/>
        <v>2003</v>
      </c>
      <c r="Q19" s="34">
        <f t="shared" si="0"/>
        <v>2004</v>
      </c>
      <c r="R19" s="34">
        <f t="shared" si="0"/>
        <v>2005</v>
      </c>
      <c r="S19" s="40">
        <f t="shared" si="0"/>
        <v>2006</v>
      </c>
      <c r="T19" s="40">
        <f t="shared" si="0"/>
        <v>2007</v>
      </c>
      <c r="U19" s="40">
        <f t="shared" si="0"/>
        <v>2008</v>
      </c>
      <c r="V19" s="40">
        <f t="shared" si="0"/>
        <v>2009</v>
      </c>
      <c r="W19" s="40">
        <f t="shared" si="0"/>
        <v>2010</v>
      </c>
      <c r="X19" s="36">
        <v>2011</v>
      </c>
      <c r="Y19" s="36">
        <v>2012</v>
      </c>
      <c r="Z19" s="36">
        <v>2013</v>
      </c>
      <c r="AA19" s="36">
        <v>2014</v>
      </c>
      <c r="AB19" s="36">
        <v>2015</v>
      </c>
      <c r="AC19" s="36">
        <v>2016</v>
      </c>
      <c r="AD19" s="36">
        <v>2017</v>
      </c>
      <c r="AE19" s="36">
        <v>2018</v>
      </c>
      <c r="AF19" s="36">
        <v>2019</v>
      </c>
      <c r="AG19" s="41" t="s">
        <v>36</v>
      </c>
      <c r="AH19" s="37" t="s">
        <v>39</v>
      </c>
    </row>
    <row r="20" spans="1:34" x14ac:dyDescent="0.3">
      <c r="A20" s="2" t="s">
        <v>20</v>
      </c>
      <c r="B20" s="8">
        <f t="shared" ref="B20:T20" si="1">B12/100+1</f>
        <v>1.0349999999999999</v>
      </c>
      <c r="C20" s="8">
        <f t="shared" si="1"/>
        <v>1.0289999999999999</v>
      </c>
      <c r="D20" s="8">
        <f t="shared" si="1"/>
        <v>1.026</v>
      </c>
      <c r="E20" s="8">
        <f t="shared" si="1"/>
        <v>1.0249999999999999</v>
      </c>
      <c r="F20" s="8">
        <f t="shared" si="1"/>
        <v>1.0169999999999999</v>
      </c>
      <c r="G20" s="8">
        <f t="shared" si="1"/>
        <v>1.018</v>
      </c>
      <c r="H20" s="8">
        <f t="shared" si="1"/>
        <v>1.014</v>
      </c>
      <c r="I20" s="8">
        <f t="shared" si="1"/>
        <v>1.022</v>
      </c>
      <c r="J20" s="8">
        <f t="shared" si="1"/>
        <v>1.022</v>
      </c>
      <c r="K20" s="8">
        <f t="shared" si="1"/>
        <v>1.0249999999999999</v>
      </c>
      <c r="L20" s="8">
        <f t="shared" si="1"/>
        <v>1.0229999999999999</v>
      </c>
      <c r="M20" s="8">
        <f t="shared" si="1"/>
        <v>1.028</v>
      </c>
      <c r="N20" s="8">
        <f t="shared" si="1"/>
        <v>1.03</v>
      </c>
      <c r="O20" s="8">
        <f t="shared" si="1"/>
        <v>1.024</v>
      </c>
      <c r="P20" s="8">
        <f t="shared" si="1"/>
        <v>1.024</v>
      </c>
      <c r="Q20" s="8">
        <f t="shared" si="1"/>
        <v>1.0249999999999999</v>
      </c>
      <c r="R20" s="8">
        <f t="shared" si="1"/>
        <v>1.0209999999999999</v>
      </c>
      <c r="S20" s="8">
        <f t="shared" si="1"/>
        <v>1.0289999999999999</v>
      </c>
      <c r="T20" s="8">
        <f t="shared" si="1"/>
        <v>1.022</v>
      </c>
      <c r="U20" s="8">
        <f t="shared" ref="U20:AG20" si="2">U12/100+1</f>
        <v>1.024</v>
      </c>
      <c r="V20" s="8">
        <f t="shared" si="2"/>
        <v>1.03</v>
      </c>
      <c r="W20" s="8">
        <f t="shared" si="2"/>
        <v>1.0229999999999999</v>
      </c>
      <c r="X20" s="8">
        <f t="shared" si="2"/>
        <v>1.006</v>
      </c>
      <c r="Y20" s="8">
        <f t="shared" si="2"/>
        <v>1.0149999999999999</v>
      </c>
      <c r="Z20" s="8">
        <f t="shared" si="2"/>
        <v>1.002</v>
      </c>
      <c r="AA20" s="8">
        <f t="shared" si="2"/>
        <v>1.0109999999999999</v>
      </c>
      <c r="AB20" s="8">
        <f t="shared" si="2"/>
        <v>1.01</v>
      </c>
      <c r="AC20" s="8">
        <f t="shared" si="2"/>
        <v>1.0089999999999999</v>
      </c>
      <c r="AD20" s="8">
        <f t="shared" si="2"/>
        <v>1.014</v>
      </c>
      <c r="AE20" s="8">
        <f t="shared" si="2"/>
        <v>1.0109999999999999</v>
      </c>
      <c r="AF20" s="8">
        <f t="shared" si="2"/>
        <v>1.0129999999999999</v>
      </c>
      <c r="AG20" s="8">
        <f t="shared" si="2"/>
        <v>1.0189999999999999</v>
      </c>
      <c r="AH20" s="8">
        <f t="shared" ref="AH20" si="3">AH12/100+1</f>
        <v>1.0129999999999999</v>
      </c>
    </row>
    <row r="21" spans="1:34" x14ac:dyDescent="0.3">
      <c r="A21" s="2" t="s">
        <v>4</v>
      </c>
      <c r="B21" s="8">
        <f t="shared" ref="B21:AC21" si="4">B11/100+1</f>
        <v>1.034</v>
      </c>
      <c r="C21" s="8">
        <f t="shared" si="4"/>
        <v>1.028</v>
      </c>
      <c r="D21" s="8">
        <f t="shared" si="4"/>
        <v>1.024</v>
      </c>
      <c r="E21" s="8">
        <f t="shared" si="4"/>
        <v>1.0249999999999999</v>
      </c>
      <c r="F21" s="8">
        <f t="shared" si="4"/>
        <v>1.0169999999999999</v>
      </c>
      <c r="G21" s="8">
        <f t="shared" si="4"/>
        <v>1.0209999999999999</v>
      </c>
      <c r="H21" s="8">
        <f t="shared" si="4"/>
        <v>1.02</v>
      </c>
      <c r="I21" s="8">
        <f t="shared" si="4"/>
        <v>1.0269999999999999</v>
      </c>
      <c r="J21" s="8">
        <f t="shared" si="4"/>
        <v>1.026</v>
      </c>
      <c r="K21" s="8">
        <f t="shared" si="4"/>
        <v>1.032</v>
      </c>
      <c r="L21" s="8">
        <f t="shared" si="4"/>
        <v>1.0269999999999999</v>
      </c>
      <c r="M21" s="8">
        <f t="shared" si="4"/>
        <v>1.03</v>
      </c>
      <c r="N21" s="8">
        <f t="shared" si="4"/>
        <v>1.0329999999999999</v>
      </c>
      <c r="O21" s="8">
        <f t="shared" si="4"/>
        <v>1.0249999999999999</v>
      </c>
      <c r="P21" s="8">
        <f t="shared" si="4"/>
        <v>1.0309999999999999</v>
      </c>
      <c r="Q21" s="8">
        <f t="shared" si="4"/>
        <v>1.0309999999999999</v>
      </c>
      <c r="R21" s="8">
        <f t="shared" si="4"/>
        <v>1.024</v>
      </c>
      <c r="S21" s="8">
        <f t="shared" si="4"/>
        <v>1.034</v>
      </c>
      <c r="T21" s="8">
        <f t="shared" si="4"/>
        <v>1.0269999999999999</v>
      </c>
      <c r="U21" s="8">
        <f t="shared" si="4"/>
        <v>1.0329999999999999</v>
      </c>
      <c r="V21" s="8">
        <f t="shared" si="4"/>
        <v>1.032</v>
      </c>
      <c r="W21" s="8">
        <f t="shared" si="4"/>
        <v>1.026</v>
      </c>
      <c r="X21" s="8">
        <f t="shared" si="4"/>
        <v>1.0049999999999999</v>
      </c>
      <c r="Y21" s="8">
        <f t="shared" si="4"/>
        <v>1.02</v>
      </c>
      <c r="Z21" s="8">
        <f t="shared" si="4"/>
        <v>1.0049999999999999</v>
      </c>
      <c r="AA21" s="8">
        <f t="shared" si="4"/>
        <v>1.0109999999999999</v>
      </c>
      <c r="AB21" s="8">
        <f t="shared" si="4"/>
        <v>1.01</v>
      </c>
      <c r="AC21" s="8">
        <f t="shared" si="4"/>
        <v>1.01</v>
      </c>
      <c r="AD21" s="8">
        <f>AD11/100+1</f>
        <v>1.0169999999999999</v>
      </c>
      <c r="AE21" s="8">
        <f t="shared" ref="AE21:AG21" si="5">AE11/100+1</f>
        <v>1.0109999999999999</v>
      </c>
      <c r="AF21" s="8">
        <f t="shared" si="5"/>
        <v>1.0129999999999999</v>
      </c>
      <c r="AG21" s="8">
        <f t="shared" si="5"/>
        <v>1.0189999999999999</v>
      </c>
      <c r="AH21" s="8">
        <f t="shared" ref="AH21" si="6">AH11/100+1</f>
        <v>1.012</v>
      </c>
    </row>
    <row r="22" spans="1:34" x14ac:dyDescent="0.3">
      <c r="A22" s="2" t="s">
        <v>9</v>
      </c>
      <c r="B22" s="8"/>
      <c r="C22" s="8"/>
      <c r="D22" s="8"/>
      <c r="E22" s="8"/>
      <c r="F22" s="8"/>
      <c r="G22" s="8"/>
      <c r="H22" s="8"/>
      <c r="I22" s="8">
        <f t="shared" ref="I22:AD22" si="7">I13/100+1</f>
        <v>1.022</v>
      </c>
      <c r="J22" s="8">
        <f t="shared" si="7"/>
        <v>1.022</v>
      </c>
      <c r="K22" s="8">
        <f t="shared" si="7"/>
        <v>1.03</v>
      </c>
      <c r="L22" s="8">
        <f t="shared" si="7"/>
        <v>1.0289999999999999</v>
      </c>
      <c r="M22" s="8">
        <f t="shared" si="7"/>
        <v>1.03</v>
      </c>
      <c r="N22" s="8">
        <f t="shared" si="7"/>
        <v>1.0329999999999999</v>
      </c>
      <c r="O22" s="8">
        <f t="shared" si="7"/>
        <v>1.0249999999999999</v>
      </c>
      <c r="P22" s="8">
        <f t="shared" si="7"/>
        <v>1.0309999999999999</v>
      </c>
      <c r="Q22" s="8">
        <f t="shared" si="7"/>
        <v>1.03</v>
      </c>
      <c r="R22" s="8">
        <f t="shared" si="7"/>
        <v>1.024</v>
      </c>
      <c r="S22" s="8">
        <f t="shared" si="7"/>
        <v>1.0329999999999999</v>
      </c>
      <c r="T22" s="8">
        <f t="shared" si="7"/>
        <v>1.0269999999999999</v>
      </c>
      <c r="U22" s="8">
        <f t="shared" si="7"/>
        <v>1.034</v>
      </c>
      <c r="V22" s="8">
        <f t="shared" si="7"/>
        <v>1.036</v>
      </c>
      <c r="W22" s="8">
        <f t="shared" si="7"/>
        <v>1.026</v>
      </c>
      <c r="X22" s="8">
        <f t="shared" si="7"/>
        <v>1.0109999999999999</v>
      </c>
      <c r="Y22" s="8">
        <f t="shared" si="7"/>
        <v>1.0189999999999999</v>
      </c>
      <c r="Z22" s="8">
        <f t="shared" si="7"/>
        <v>1.006</v>
      </c>
      <c r="AA22" s="8">
        <f t="shared" si="7"/>
        <v>1.0109999999999999</v>
      </c>
      <c r="AB22" s="8">
        <f t="shared" si="7"/>
        <v>1.0109999999999999</v>
      </c>
      <c r="AC22" s="8">
        <f t="shared" si="7"/>
        <v>1.01</v>
      </c>
      <c r="AD22" s="8">
        <f t="shared" si="7"/>
        <v>1.0169999999999999</v>
      </c>
      <c r="AE22" s="8">
        <f t="shared" ref="AE22:AG22" si="8">AE13/100+1</f>
        <v>1.012</v>
      </c>
      <c r="AF22" s="8">
        <f t="shared" si="8"/>
        <v>1.012</v>
      </c>
      <c r="AG22" s="8">
        <f t="shared" si="8"/>
        <v>1.0189999999999999</v>
      </c>
      <c r="AH22" s="8">
        <f t="shared" ref="AH22" si="9">AH13/100+1</f>
        <v>1.0129999999999999</v>
      </c>
    </row>
    <row r="23" spans="1:34" x14ac:dyDescent="0.3">
      <c r="A23" s="2" t="s">
        <v>6</v>
      </c>
      <c r="B23" s="8">
        <f t="shared" ref="B23:AD23" si="10">B5/100+1</f>
        <v>1.0409999999999999</v>
      </c>
      <c r="C23" s="8">
        <f t="shared" si="10"/>
        <v>1.03</v>
      </c>
      <c r="D23" s="8">
        <f t="shared" si="10"/>
        <v>1.038</v>
      </c>
      <c r="E23" s="8">
        <f t="shared" si="10"/>
        <v>1.024</v>
      </c>
      <c r="F23" s="8">
        <f t="shared" si="10"/>
        <v>1.0129999999999999</v>
      </c>
      <c r="G23" s="8">
        <f t="shared" si="10"/>
        <v>1.0009999999999999</v>
      </c>
      <c r="H23" s="8">
        <f t="shared" si="10"/>
        <v>0.997</v>
      </c>
      <c r="I23" s="8">
        <f t="shared" si="10"/>
        <v>0.99399999999999999</v>
      </c>
      <c r="J23" s="8">
        <f t="shared" si="10"/>
        <v>1.0029999999999999</v>
      </c>
      <c r="K23" s="8">
        <f t="shared" si="10"/>
        <v>1.0029999999999999</v>
      </c>
      <c r="L23" s="8">
        <f t="shared" si="10"/>
        <v>1</v>
      </c>
      <c r="M23" s="8">
        <f t="shared" si="10"/>
        <v>1.0169999999999999</v>
      </c>
      <c r="N23" s="8">
        <f t="shared" si="10"/>
        <v>1.0109999999999999</v>
      </c>
      <c r="O23" s="8">
        <f t="shared" si="10"/>
        <v>1.0169999999999999</v>
      </c>
      <c r="P23" s="8">
        <f t="shared" si="10"/>
        <v>0.98899999999999999</v>
      </c>
      <c r="Q23" s="8">
        <f t="shared" si="10"/>
        <v>1.002</v>
      </c>
      <c r="R23" s="8">
        <f t="shared" si="10"/>
        <v>1.0077</v>
      </c>
      <c r="S23" s="8">
        <f t="shared" si="10"/>
        <v>1.0044</v>
      </c>
      <c r="T23" s="8">
        <f t="shared" si="10"/>
        <v>1.0027999999999999</v>
      </c>
      <c r="U23" s="8">
        <f t="shared" si="10"/>
        <v>0.98909999999999998</v>
      </c>
      <c r="V23" s="8">
        <f t="shared" si="10"/>
        <v>1.0022</v>
      </c>
      <c r="W23" s="8">
        <f t="shared" si="10"/>
        <v>1.0023</v>
      </c>
      <c r="X23" s="8">
        <f t="shared" si="10"/>
        <v>0.98199999999999998</v>
      </c>
      <c r="Y23" s="8">
        <f t="shared" si="10"/>
        <v>0.98950000000000005</v>
      </c>
      <c r="Z23" s="8">
        <f t="shared" si="10"/>
        <v>0.98399999999999999</v>
      </c>
      <c r="AA23" s="8">
        <f t="shared" si="10"/>
        <v>1.0102</v>
      </c>
      <c r="AB23" s="8">
        <f t="shared" si="10"/>
        <v>1.0078</v>
      </c>
      <c r="AC23" s="8">
        <f t="shared" si="10"/>
        <v>1</v>
      </c>
      <c r="AD23" s="8">
        <f t="shared" si="10"/>
        <v>1.0021</v>
      </c>
      <c r="AE23" s="8">
        <f t="shared" ref="AE23:AG23" si="11">AE5/100+1</f>
        <v>1.0024999999999999</v>
      </c>
      <c r="AF23" s="8">
        <f t="shared" si="11"/>
        <v>1.0148999999999999</v>
      </c>
      <c r="AG23" s="8">
        <f>AG5/100+1</f>
        <v>1.0187999999999999</v>
      </c>
      <c r="AH23" s="8">
        <f>AH5/100+1</f>
        <v>1.0182</v>
      </c>
    </row>
    <row r="24" spans="1:34" x14ac:dyDescent="0.3">
      <c r="A24" s="2" t="s">
        <v>7</v>
      </c>
      <c r="B24" s="8">
        <f t="shared" ref="B24:AD24" si="12">B6/100+1</f>
        <v>1.0409999999999999</v>
      </c>
      <c r="C24" s="8">
        <f t="shared" si="12"/>
        <v>1.026</v>
      </c>
      <c r="D24" s="8">
        <f t="shared" si="12"/>
        <v>1.0469999999999999</v>
      </c>
      <c r="E24" s="8">
        <f t="shared" si="12"/>
        <v>1.044</v>
      </c>
      <c r="F24" s="8">
        <f t="shared" si="12"/>
        <v>1.022</v>
      </c>
      <c r="G24" s="8">
        <f t="shared" si="12"/>
        <v>1.012</v>
      </c>
      <c r="H24" s="8">
        <f t="shared" si="12"/>
        <v>1.02</v>
      </c>
      <c r="I24" s="8">
        <f t="shared" si="12"/>
        <v>1.0189999999999999</v>
      </c>
      <c r="J24" s="8">
        <f t="shared" si="12"/>
        <v>1.024</v>
      </c>
      <c r="K24" s="8">
        <f t="shared" si="12"/>
        <v>1.022</v>
      </c>
      <c r="L24" s="8">
        <f t="shared" si="12"/>
        <v>1.0289999999999999</v>
      </c>
      <c r="M24" s="8">
        <f t="shared" si="12"/>
        <v>1.024</v>
      </c>
      <c r="N24" s="8">
        <f t="shared" si="12"/>
        <v>1.036</v>
      </c>
      <c r="O24" s="8">
        <f t="shared" si="12"/>
        <v>1.026</v>
      </c>
      <c r="P24" s="8">
        <f t="shared" si="12"/>
        <v>1.0269999999999999</v>
      </c>
      <c r="Q24" s="8">
        <f t="shared" si="12"/>
        <v>1.0369999999999999</v>
      </c>
      <c r="R24" s="8">
        <f t="shared" si="12"/>
        <v>1.0189999999999999</v>
      </c>
      <c r="S24" s="8">
        <f t="shared" si="12"/>
        <v>1.0129999999999999</v>
      </c>
      <c r="T24" s="8">
        <f t="shared" si="12"/>
        <v>1.0229999999999999</v>
      </c>
      <c r="U24" s="8">
        <f t="shared" si="12"/>
        <v>1.044</v>
      </c>
      <c r="V24" s="8">
        <f t="shared" si="12"/>
        <v>1.034</v>
      </c>
      <c r="W24" s="8">
        <f t="shared" si="12"/>
        <v>1.014</v>
      </c>
      <c r="X24" s="8">
        <f t="shared" si="12"/>
        <v>1.0109999999999999</v>
      </c>
      <c r="Y24" s="8">
        <f t="shared" si="12"/>
        <v>1.0149999999999999</v>
      </c>
      <c r="Z24" s="8">
        <f t="shared" si="12"/>
        <v>1.0109999999999999</v>
      </c>
      <c r="AA24" s="8">
        <f t="shared" si="12"/>
        <v>1.0129999999999999</v>
      </c>
      <c r="AB24" s="8">
        <f t="shared" si="12"/>
        <v>1.0129999999999999</v>
      </c>
      <c r="AC24" s="8">
        <f t="shared" si="12"/>
        <v>1.01</v>
      </c>
      <c r="AD24" s="8">
        <f t="shared" si="12"/>
        <v>1.014</v>
      </c>
      <c r="AE24" s="8">
        <f t="shared" ref="AE24:AG24" si="13">AE6/100+1</f>
        <v>1.014</v>
      </c>
      <c r="AF24" s="8">
        <f t="shared" si="13"/>
        <v>1.01</v>
      </c>
      <c r="AG24" s="8">
        <f>AG6/100+1</f>
        <v>1.0189999999999999</v>
      </c>
      <c r="AH24" s="8">
        <f>AH6/100+1</f>
        <v>1.0149999999999999</v>
      </c>
    </row>
    <row r="25" spans="1:34" x14ac:dyDescent="0.3">
      <c r="A25" s="6" t="s">
        <v>8</v>
      </c>
      <c r="B25" s="21">
        <f t="shared" ref="B25:AD25" si="14">B7/100+1</f>
        <v>1.042</v>
      </c>
      <c r="C25" s="21">
        <f t="shared" si="14"/>
        <v>1.042</v>
      </c>
      <c r="D25" s="21">
        <f t="shared" si="14"/>
        <v>1.0109999999999999</v>
      </c>
      <c r="E25" s="21">
        <f t="shared" si="14"/>
        <v>0.98199999999999998</v>
      </c>
      <c r="F25" s="21">
        <f t="shared" si="14"/>
        <v>0.995</v>
      </c>
      <c r="G25" s="21">
        <f t="shared" si="14"/>
        <v>0.98</v>
      </c>
      <c r="H25" s="21">
        <f t="shared" si="14"/>
        <v>0.95299999999999996</v>
      </c>
      <c r="I25" s="21">
        <f t="shared" si="14"/>
        <v>0.94699999999999995</v>
      </c>
      <c r="J25" s="21">
        <f t="shared" si="14"/>
        <v>0.96399999999999997</v>
      </c>
      <c r="K25" s="21">
        <f t="shared" si="14"/>
        <v>0.96799999999999997</v>
      </c>
      <c r="L25" s="21">
        <f t="shared" si="14"/>
        <v>0.94799999999999995</v>
      </c>
      <c r="M25" s="21">
        <f t="shared" si="14"/>
        <v>1.0049999999999999</v>
      </c>
      <c r="N25" s="21">
        <f t="shared" si="14"/>
        <v>0.96899999999999997</v>
      </c>
      <c r="O25" s="21">
        <f t="shared" si="14"/>
        <v>1.0009999999999999</v>
      </c>
      <c r="P25" s="21">
        <f t="shared" si="14"/>
        <v>0.92300000000000004</v>
      </c>
      <c r="Q25" s="21">
        <f t="shared" si="14"/>
        <v>0.94699999999999995</v>
      </c>
      <c r="R25" s="21">
        <f t="shared" si="14"/>
        <v>0.98909999999999998</v>
      </c>
      <c r="S25" s="21">
        <f t="shared" si="14"/>
        <v>0.99099999999999999</v>
      </c>
      <c r="T25" s="21">
        <f t="shared" si="14"/>
        <v>0.96960000000000002</v>
      </c>
      <c r="U25" s="21">
        <f t="shared" si="14"/>
        <v>0.89270000000000005</v>
      </c>
      <c r="V25" s="21">
        <f t="shared" si="14"/>
        <v>0.94099999999999995</v>
      </c>
      <c r="W25" s="21">
        <f t="shared" si="14"/>
        <v>0.98</v>
      </c>
      <c r="X25" s="21">
        <f t="shared" si="14"/>
        <v>0.92</v>
      </c>
      <c r="Y25" s="21">
        <f t="shared" si="14"/>
        <v>0.93500000000000005</v>
      </c>
      <c r="Z25" s="21">
        <f t="shared" si="14"/>
        <v>0.91510000000000002</v>
      </c>
      <c r="AA25" s="21">
        <f t="shared" si="14"/>
        <v>1.0028999999999999</v>
      </c>
      <c r="AB25" s="21">
        <f t="shared" si="14"/>
        <v>0.99419999999999997</v>
      </c>
      <c r="AC25" s="21">
        <f t="shared" si="14"/>
        <v>0.97389999999999999</v>
      </c>
      <c r="AD25" s="21">
        <f t="shared" si="14"/>
        <v>0.97019999999999995</v>
      </c>
      <c r="AE25" s="21">
        <f t="shared" ref="AE25:AF25" si="15">AE7/100+1</f>
        <v>0.97019999999999995</v>
      </c>
      <c r="AF25" s="21">
        <f t="shared" si="15"/>
        <v>1.028</v>
      </c>
      <c r="AG25" s="21">
        <f>AG7/100+1</f>
        <v>1.0181</v>
      </c>
      <c r="AH25" s="21">
        <f>AH7/100+1</f>
        <v>1.0266999999999999</v>
      </c>
    </row>
    <row r="26" spans="1:34" x14ac:dyDescent="0.3">
      <c r="A26" s="6" t="s">
        <v>18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>
        <f t="shared" ref="V26:AD26" si="16">V14/100+1</f>
        <v>1.0229999999999999</v>
      </c>
      <c r="W26" s="21">
        <f t="shared" si="16"/>
        <v>1.0349999999999999</v>
      </c>
      <c r="X26" s="21">
        <f t="shared" si="16"/>
        <v>1.0249999999999999</v>
      </c>
      <c r="Y26" s="21">
        <f t="shared" si="16"/>
        <v>1.024</v>
      </c>
      <c r="Z26" s="21">
        <f t="shared" si="16"/>
        <v>1.008</v>
      </c>
      <c r="AA26" s="21">
        <f t="shared" si="16"/>
        <v>1.0089999999999999</v>
      </c>
      <c r="AB26" s="21">
        <f t="shared" si="16"/>
        <v>1.0049999999999999</v>
      </c>
      <c r="AC26" s="21">
        <f t="shared" si="16"/>
        <v>1.008</v>
      </c>
      <c r="AD26" s="21">
        <f t="shared" si="16"/>
        <v>1.022</v>
      </c>
      <c r="AE26" s="21">
        <f t="shared" ref="AE26:AG26" si="17">AE14/100+1</f>
        <v>1.022</v>
      </c>
      <c r="AF26" s="21">
        <f t="shared" si="17"/>
        <v>1.016</v>
      </c>
      <c r="AG26" s="21">
        <f t="shared" si="17"/>
        <v>1.0029999999999999</v>
      </c>
      <c r="AH26" s="21">
        <f t="shared" ref="AH26" si="18">AH14/100+1</f>
        <v>1.0189999999999999</v>
      </c>
    </row>
    <row r="27" spans="1:34" ht="10.5" thickBot="1" x14ac:dyDescent="0.35">
      <c r="A27" s="10" t="str">
        <f>A15</f>
        <v>I. Pris- og lønudvikling anlægsområdet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5">
        <f t="shared" ref="W27:AD27" si="19">W15/100+1</f>
        <v>1.01</v>
      </c>
      <c r="X27" s="15">
        <f t="shared" si="19"/>
        <v>1.018</v>
      </c>
      <c r="Y27" s="15">
        <f t="shared" si="19"/>
        <v>1.0249999999999999</v>
      </c>
      <c r="Z27" s="15">
        <f t="shared" si="19"/>
        <v>1.0109999999999999</v>
      </c>
      <c r="AA27" s="15">
        <f t="shared" si="19"/>
        <v>1.0149999999999999</v>
      </c>
      <c r="AB27" s="15">
        <f t="shared" si="19"/>
        <v>1.0189999999999999</v>
      </c>
      <c r="AC27" s="15">
        <f t="shared" si="19"/>
        <v>1.014</v>
      </c>
      <c r="AD27" s="15">
        <f t="shared" si="19"/>
        <v>1.012</v>
      </c>
      <c r="AE27" s="15">
        <f t="shared" ref="AE27:AG27" si="20">AE15/100+1</f>
        <v>1.0149999999999999</v>
      </c>
      <c r="AF27" s="15">
        <f t="shared" si="20"/>
        <v>1.01</v>
      </c>
      <c r="AG27" s="15">
        <f t="shared" si="20"/>
        <v>1.026</v>
      </c>
      <c r="AH27" s="15">
        <f t="shared" ref="AH27" si="21">AH15/100+1</f>
        <v>1.014</v>
      </c>
    </row>
    <row r="28" spans="1:34" x14ac:dyDescent="0.3">
      <c r="A28" s="13" t="str">
        <f>A16</f>
        <v>* skøn pr. juni 2020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4"/>
      <c r="AA28" s="24"/>
      <c r="AB28" s="24"/>
      <c r="AC28" s="24"/>
    </row>
    <row r="29" spans="1:3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4"/>
      <c r="AA29" s="24"/>
      <c r="AB29" s="24"/>
      <c r="AC29" s="24"/>
    </row>
    <row r="30" spans="1:34" s="33" customFormat="1" x14ac:dyDescent="0.3">
      <c r="A30" s="35" t="s">
        <v>11</v>
      </c>
      <c r="B30" s="35"/>
      <c r="C30" s="35"/>
      <c r="D30" s="35"/>
      <c r="E30" s="35"/>
      <c r="F30" s="35" t="str">
        <f>AH4</f>
        <v>2021*</v>
      </c>
      <c r="G30" s="35" t="s">
        <v>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9"/>
      <c r="AA30" s="35"/>
      <c r="AB30" s="35"/>
      <c r="AC30" s="35"/>
      <c r="AD30" s="35"/>
      <c r="AE30" s="35"/>
      <c r="AF30" s="39"/>
      <c r="AG30" s="39"/>
      <c r="AH30" s="39"/>
    </row>
    <row r="31" spans="1:34" s="33" customFormat="1" ht="20.25" x14ac:dyDescent="0.3">
      <c r="A31" s="35"/>
      <c r="B31" s="34" t="s">
        <v>12</v>
      </c>
      <c r="C31" s="34">
        <f t="shared" ref="C31:U31" si="22">C19</f>
        <v>1990</v>
      </c>
      <c r="D31" s="34">
        <f t="shared" si="22"/>
        <v>1991</v>
      </c>
      <c r="E31" s="34">
        <f t="shared" si="22"/>
        <v>1992</v>
      </c>
      <c r="F31" s="34">
        <f t="shared" si="22"/>
        <v>1993</v>
      </c>
      <c r="G31" s="34">
        <f t="shared" si="22"/>
        <v>1994</v>
      </c>
      <c r="H31" s="34">
        <f t="shared" si="22"/>
        <v>1995</v>
      </c>
      <c r="I31" s="34">
        <f t="shared" si="22"/>
        <v>1996</v>
      </c>
      <c r="J31" s="34">
        <f t="shared" si="22"/>
        <v>1997</v>
      </c>
      <c r="K31" s="34">
        <f t="shared" si="22"/>
        <v>1998</v>
      </c>
      <c r="L31" s="34">
        <f t="shared" si="22"/>
        <v>1999</v>
      </c>
      <c r="M31" s="34">
        <f t="shared" si="22"/>
        <v>2000</v>
      </c>
      <c r="N31" s="34">
        <f t="shared" si="22"/>
        <v>2001</v>
      </c>
      <c r="O31" s="34">
        <f t="shared" si="22"/>
        <v>2002</v>
      </c>
      <c r="P31" s="34">
        <f t="shared" si="22"/>
        <v>2003</v>
      </c>
      <c r="Q31" s="34">
        <f t="shared" si="22"/>
        <v>2004</v>
      </c>
      <c r="R31" s="34">
        <f t="shared" si="22"/>
        <v>2005</v>
      </c>
      <c r="S31" s="40">
        <f t="shared" si="22"/>
        <v>2006</v>
      </c>
      <c r="T31" s="40">
        <f t="shared" si="22"/>
        <v>2007</v>
      </c>
      <c r="U31" s="40">
        <f t="shared" si="22"/>
        <v>2008</v>
      </c>
      <c r="V31" s="40">
        <f>V19</f>
        <v>2009</v>
      </c>
      <c r="W31" s="40">
        <f>W19</f>
        <v>2010</v>
      </c>
      <c r="X31" s="36">
        <v>2011</v>
      </c>
      <c r="Y31" s="36">
        <v>2012</v>
      </c>
      <c r="Z31" s="36">
        <v>2013</v>
      </c>
      <c r="AA31" s="36">
        <v>2014</v>
      </c>
      <c r="AB31" s="36">
        <v>2015</v>
      </c>
      <c r="AC31" s="36">
        <v>2016</v>
      </c>
      <c r="AD31" s="36">
        <v>2017</v>
      </c>
      <c r="AE31" s="36">
        <v>2018</v>
      </c>
      <c r="AF31" s="36">
        <v>2019</v>
      </c>
      <c r="AG31" s="37" t="s">
        <v>36</v>
      </c>
      <c r="AH31" s="37" t="s">
        <v>39</v>
      </c>
    </row>
    <row r="32" spans="1:34" x14ac:dyDescent="0.3">
      <c r="A32" s="2" t="s">
        <v>5</v>
      </c>
      <c r="B32" s="16">
        <f>PRODUCT(C20:$AH20)</f>
        <v>1.8536645682466595</v>
      </c>
      <c r="C32" s="16">
        <f>PRODUCT(D20:$AH20)</f>
        <v>1.8014232927567151</v>
      </c>
      <c r="D32" s="16">
        <f>PRODUCT(E20:$AH20)</f>
        <v>1.7557731898213582</v>
      </c>
      <c r="E32" s="16">
        <f>PRODUCT(F20:$AH20)</f>
        <v>1.7129494534842531</v>
      </c>
      <c r="F32" s="16">
        <f>PRODUCT(G20:$AH20)</f>
        <v>1.6843160801221759</v>
      </c>
      <c r="G32" s="16">
        <f>PRODUCT(H20:$AH20)</f>
        <v>1.6545344598449663</v>
      </c>
      <c r="H32" s="16">
        <f>PRODUCT(I20:$AH20)</f>
        <v>1.6316907888017418</v>
      </c>
      <c r="I32" s="16">
        <f>PRODUCT(J20:$AH20)</f>
        <v>1.5965663295516066</v>
      </c>
      <c r="J32" s="16">
        <f>PRODUCT(K20:$AH20)</f>
        <v>1.5621979741209455</v>
      </c>
      <c r="K32" s="16">
        <f>PRODUCT(L20:$AH20)</f>
        <v>1.5240955845082405</v>
      </c>
      <c r="L32" s="16">
        <f>PRODUCT(M20:$AH20)</f>
        <v>1.4898295058731579</v>
      </c>
      <c r="M32" s="16">
        <f>PRODUCT(N20:$AH20)</f>
        <v>1.4492504920945113</v>
      </c>
      <c r="N32" s="16">
        <f>PRODUCT(O20:$AH20)</f>
        <v>1.4070393127131182</v>
      </c>
      <c r="O32" s="16">
        <f>PRODUCT(P20:$AH20)</f>
        <v>1.3740618288214039</v>
      </c>
      <c r="P32" s="16">
        <f>PRODUCT(Q20:$AH20)</f>
        <v>1.3418572547084027</v>
      </c>
      <c r="Q32" s="16">
        <f>PRODUCT(R20:$AH20)</f>
        <v>1.3091290289838071</v>
      </c>
      <c r="R32" s="16">
        <f>PRODUCT(S20:$AH20)</f>
        <v>1.2822027707970687</v>
      </c>
      <c r="S32" s="16">
        <f>PRODUCT(T20:$AH20)</f>
        <v>1.2460668326502129</v>
      </c>
      <c r="T32" s="16">
        <f>PRODUCT(U20:$AH20)</f>
        <v>1.2192434761743765</v>
      </c>
      <c r="U32" s="16">
        <f>PRODUCT(V20:$AH20)</f>
        <v>1.1906674572015399</v>
      </c>
      <c r="V32" s="16">
        <f>PRODUCT(W20:$AH20)</f>
        <v>1.1559878225257665</v>
      </c>
      <c r="W32" s="16">
        <f>PRODUCT(X20:$AH20)</f>
        <v>1.1299978714816881</v>
      </c>
      <c r="X32" s="16">
        <f>PRODUCT(Y20:$AH20)</f>
        <v>1.1232583215523733</v>
      </c>
      <c r="Y32" s="16">
        <f>PRODUCT(Z20:$AH20)</f>
        <v>1.1066584448791856</v>
      </c>
      <c r="Z32" s="16">
        <f>PRODUCT(AA20:$AH20)</f>
        <v>1.1044495457876107</v>
      </c>
      <c r="AA32" s="16">
        <f>PRODUCT(AB20:$AH20)</f>
        <v>1.0924327851509501</v>
      </c>
      <c r="AB32" s="16">
        <f>PRODUCT(AC20:$AH20)</f>
        <v>1.081616618961337</v>
      </c>
      <c r="AC32" s="16">
        <f>PRODUCT(AD20:$AH20)</f>
        <v>1.0719688988714935</v>
      </c>
      <c r="AD32" s="16">
        <f>PRODUCT(AE20:$AH20)</f>
        <v>1.0571685393209995</v>
      </c>
      <c r="AE32" s="16">
        <f>PRODUCT(AF20:$AH20)</f>
        <v>1.0456662109999997</v>
      </c>
      <c r="AF32" s="16">
        <f>PRODUCT(AG20:$AH20)</f>
        <v>1.0322469999999997</v>
      </c>
      <c r="AG32" s="16">
        <f>PRODUCT($AH20:AH20)</f>
        <v>1.0129999999999999</v>
      </c>
      <c r="AH32" s="1">
        <v>1</v>
      </c>
    </row>
    <row r="33" spans="1:34" x14ac:dyDescent="0.3">
      <c r="A33" s="2" t="s">
        <v>4</v>
      </c>
      <c r="B33" s="16">
        <f>PRODUCT(C21:$AH21)</f>
        <v>2.0081273831903008</v>
      </c>
      <c r="C33" s="16">
        <f>PRODUCT(D21:$AH21)</f>
        <v>1.9534313066053517</v>
      </c>
      <c r="D33" s="16">
        <f>PRODUCT(E21:$AH21)</f>
        <v>1.9076477603567881</v>
      </c>
      <c r="E33" s="16">
        <f>PRODUCT(F21:$AH21)</f>
        <v>1.8611197662017449</v>
      </c>
      <c r="F33" s="16">
        <f>PRODUCT(G21:$AH21)</f>
        <v>1.8300096029515684</v>
      </c>
      <c r="G33" s="16">
        <f>PRODUCT(H21:$AH21)</f>
        <v>1.7923698363874327</v>
      </c>
      <c r="H33" s="16">
        <f>PRODUCT(I21:$AH21)</f>
        <v>1.7572253297916012</v>
      </c>
      <c r="I33" s="16">
        <f>PRODUCT(J21:$AH21)</f>
        <v>1.7110275849966898</v>
      </c>
      <c r="J33" s="16">
        <f>PRODUCT(K21:$AH21)</f>
        <v>1.6676682114977484</v>
      </c>
      <c r="K33" s="16">
        <f>PRODUCT(L21:$AH21)</f>
        <v>1.6159575692807637</v>
      </c>
      <c r="L33" s="16">
        <f>PRODUCT(M21:$AH21)</f>
        <v>1.5734737772938308</v>
      </c>
      <c r="M33" s="16">
        <f>PRODUCT(N21:$AH21)</f>
        <v>1.5276444439745931</v>
      </c>
      <c r="N33" s="16">
        <f>PRODUCT(O21:$AH21)</f>
        <v>1.478842636955076</v>
      </c>
      <c r="O33" s="16">
        <f>PRODUCT(P21:$AH21)</f>
        <v>1.442773304346415</v>
      </c>
      <c r="P33" s="16">
        <f>PRODUCT(Q21:$AH21)</f>
        <v>1.3993921477656803</v>
      </c>
      <c r="Q33" s="16">
        <f>PRODUCT(R21:$AH21)</f>
        <v>1.3573153712567207</v>
      </c>
      <c r="R33" s="16">
        <f>PRODUCT(S21:$AH21)</f>
        <v>1.3255032922428915</v>
      </c>
      <c r="S33" s="16">
        <f>PRODUCT(T21:$AH21)</f>
        <v>1.2819180776043442</v>
      </c>
      <c r="T33" s="16">
        <f>PRODUCT(U21:$AH21)</f>
        <v>1.2482162391473652</v>
      </c>
      <c r="U33" s="16">
        <f>PRODUCT(V21:$AH21)</f>
        <v>1.2083409865898986</v>
      </c>
      <c r="V33" s="16">
        <f>PRODUCT(W21:$AH21)</f>
        <v>1.1708730490212191</v>
      </c>
      <c r="W33" s="16">
        <f>PRODUCT(X21:$AH21)</f>
        <v>1.1412018021649315</v>
      </c>
      <c r="X33" s="16">
        <f>PRODUCT(Y21:$AH21)</f>
        <v>1.1355241812586381</v>
      </c>
      <c r="Y33" s="16">
        <f>PRODUCT(Z21:$AH21)</f>
        <v>1.1132590012339587</v>
      </c>
      <c r="Z33" s="16">
        <f>PRODUCT(AA21:$AH21)</f>
        <v>1.1077203992377704</v>
      </c>
      <c r="AA33" s="16">
        <f>PRODUCT(AB21:$AH21)</f>
        <v>1.0956680506802872</v>
      </c>
      <c r="AB33" s="16">
        <f>PRODUCT(AC21:$AH21)</f>
        <v>1.0848198521587002</v>
      </c>
      <c r="AC33" s="16">
        <f>PRODUCT(AD21:$AH21)</f>
        <v>1.0740790615432676</v>
      </c>
      <c r="AD33" s="16">
        <f>PRODUCT(AE21:$AH21)</f>
        <v>1.0561249376039996</v>
      </c>
      <c r="AE33" s="16">
        <f>PRODUCT(AF21:$AH21)</f>
        <v>1.0446339639999997</v>
      </c>
      <c r="AF33" s="16">
        <f>PRODUCT(AG21:$AH21)</f>
        <v>1.0312279999999998</v>
      </c>
      <c r="AG33" s="16">
        <f>PRODUCT($AH21:AH21)</f>
        <v>1.012</v>
      </c>
      <c r="AH33" s="1">
        <v>1</v>
      </c>
    </row>
    <row r="34" spans="1:34" x14ac:dyDescent="0.3">
      <c r="A34" s="2" t="s">
        <v>9</v>
      </c>
      <c r="B34" s="16"/>
      <c r="C34" s="16"/>
      <c r="D34" s="16"/>
      <c r="E34" s="16"/>
      <c r="F34" s="16"/>
      <c r="G34" s="16"/>
      <c r="H34" s="16">
        <f>PRODUCT(I22:$AH22)</f>
        <v>1.7608512985490279</v>
      </c>
      <c r="I34" s="16">
        <f>PRODUCT(J22:$AH22)</f>
        <v>1.7229464760753705</v>
      </c>
      <c r="J34" s="16">
        <f>PRODUCT(K22:$AH22)</f>
        <v>1.6858576086843153</v>
      </c>
      <c r="K34" s="16">
        <f>PRODUCT(L22:$AH22)</f>
        <v>1.6367549598876838</v>
      </c>
      <c r="L34" s="16">
        <f>PRODUCT(M22:$AH22)</f>
        <v>1.5906267831755925</v>
      </c>
      <c r="M34" s="16">
        <f>PRODUCT(N22:$AH22)</f>
        <v>1.5442978477432938</v>
      </c>
      <c r="N34" s="16">
        <f>PRODUCT(O22:$AH22)</f>
        <v>1.4949640346014463</v>
      </c>
      <c r="O34" s="16">
        <f>PRODUCT(P22:$AH22)</f>
        <v>1.4585014971721428</v>
      </c>
      <c r="P34" s="16">
        <f>PRODUCT(Q22:$AH22)</f>
        <v>1.4146474269370932</v>
      </c>
      <c r="Q34" s="16">
        <f>PRODUCT(R22:$AH22)</f>
        <v>1.3734441038224199</v>
      </c>
      <c r="R34" s="16">
        <f>PRODUCT(S22:$AH22)</f>
        <v>1.341254007639082</v>
      </c>
      <c r="S34" s="16">
        <f>PRODUCT(T22:$AH22)</f>
        <v>1.298406590163681</v>
      </c>
      <c r="T34" s="16">
        <f>PRODUCT(U22:$AH22)</f>
        <v>1.2642712659821627</v>
      </c>
      <c r="U34" s="16">
        <f>PRODUCT(V22:$AH22)</f>
        <v>1.2226994835417431</v>
      </c>
      <c r="V34" s="16">
        <f>PRODUCT(W22:$AH22)</f>
        <v>1.1802118567005249</v>
      </c>
      <c r="W34" s="16">
        <f>PRODUCT(X22:$AH22)</f>
        <v>1.1503039538991464</v>
      </c>
      <c r="X34" s="16">
        <f>PRODUCT(Y22:$AH22)</f>
        <v>1.1377882827884738</v>
      </c>
      <c r="Y34" s="16">
        <f>PRODUCT(Z22:$AH22)</f>
        <v>1.1165733884087081</v>
      </c>
      <c r="Z34" s="16">
        <f>PRODUCT(AA22:$AH22)</f>
        <v>1.1099139049788354</v>
      </c>
      <c r="AA34" s="16">
        <f>PRODUCT(AB22:$AH22)</f>
        <v>1.0978376903846045</v>
      </c>
      <c r="AB34" s="16">
        <f>PRODUCT(AC22:$AH22)</f>
        <v>1.0858928688275022</v>
      </c>
      <c r="AC34" s="16">
        <f>PRODUCT(AD22:$AH22)</f>
        <v>1.0751414542846558</v>
      </c>
      <c r="AD34" s="16">
        <f>PRODUCT(AE22:$AH22)</f>
        <v>1.0571695715679996</v>
      </c>
      <c r="AE34" s="16">
        <f>PRODUCT(AF22:$AH22)</f>
        <v>1.0446339639999997</v>
      </c>
      <c r="AF34" s="16">
        <f>PRODUCT(AG22:$AH22)</f>
        <v>1.0322469999999997</v>
      </c>
      <c r="AG34" s="16">
        <f>PRODUCT($AH22:AH22)</f>
        <v>1.0129999999999999</v>
      </c>
      <c r="AH34" s="1">
        <v>1</v>
      </c>
    </row>
    <row r="35" spans="1:34" x14ac:dyDescent="0.3">
      <c r="A35" s="2" t="s">
        <v>6</v>
      </c>
      <c r="B35" s="16">
        <f>PRODUCT(C23:$AH23)</f>
        <v>1.1907154461706875</v>
      </c>
      <c r="C35" s="16">
        <f>PRODUCT(D23:$AH23)</f>
        <v>1.1560344137579492</v>
      </c>
      <c r="D35" s="16">
        <f>PRODUCT(E23:$AH23)</f>
        <v>1.1137133080519739</v>
      </c>
      <c r="E35" s="16">
        <f>PRODUCT(F23:$AH23)</f>
        <v>1.0876106523945057</v>
      </c>
      <c r="F35" s="16">
        <f>PRODUCT(G23:$AH23)</f>
        <v>1.0736531612976365</v>
      </c>
      <c r="G35" s="16">
        <f>PRODUCT(H23:$AH23)</f>
        <v>1.0725805807169198</v>
      </c>
      <c r="H35" s="16">
        <f>PRODUCT(I23:$AH23)</f>
        <v>1.0758080047311132</v>
      </c>
      <c r="I35" s="16">
        <f>PRODUCT(J23:$AH23)</f>
        <v>1.0823018156248627</v>
      </c>
      <c r="J35" s="16">
        <f>PRODUCT(K23:$AH23)</f>
        <v>1.0790646217595834</v>
      </c>
      <c r="K35" s="16">
        <f>PRODUCT(L23:$AH23)</f>
        <v>1.0758371104282993</v>
      </c>
      <c r="L35" s="16">
        <f>PRODUCT(M23:$AH23)</f>
        <v>1.0758371104282993</v>
      </c>
      <c r="M35" s="16">
        <f>PRODUCT(N23:$AH23)</f>
        <v>1.0578535992411986</v>
      </c>
      <c r="N35" s="16">
        <f>PRODUCT(O23:$AH23)</f>
        <v>1.046343817251433</v>
      </c>
      <c r="O35" s="16">
        <f>PRODUCT(P23:$AH23)</f>
        <v>1.0288533109650277</v>
      </c>
      <c r="P35" s="16">
        <f>PRODUCT(Q23:$AH23)</f>
        <v>1.0402965732710088</v>
      </c>
      <c r="Q35" s="16">
        <f>PRODUCT(R23:$AH23)</f>
        <v>1.0382201330049987</v>
      </c>
      <c r="R35" s="16">
        <f>PRODUCT(S23:$AH23)</f>
        <v>1.0302869236925658</v>
      </c>
      <c r="S35" s="16">
        <f>PRODUCT(T23:$AH23)</f>
        <v>1.0257735202036697</v>
      </c>
      <c r="T35" s="16">
        <f>PRODUCT(U23:$AH23)</f>
        <v>1.0229093739565913</v>
      </c>
      <c r="U35" s="16">
        <f>PRODUCT(V23:$AH23)</f>
        <v>1.0341819572910638</v>
      </c>
      <c r="V35" s="16">
        <f>PRODUCT(W23:$AH23)</f>
        <v>1.031911751437901</v>
      </c>
      <c r="W35" s="16">
        <f>PRODUCT(X23:$AH23)</f>
        <v>1.0295438006962991</v>
      </c>
      <c r="X35" s="16">
        <f>PRODUCT(Y23:$AH23)</f>
        <v>1.048415275658146</v>
      </c>
      <c r="Y35" s="16">
        <f>PRODUCT(Z23:$AH23)</f>
        <v>1.0595404503872117</v>
      </c>
      <c r="Z35" s="16">
        <f>PRODUCT(AA23:$AH23)</f>
        <v>1.0767687503935079</v>
      </c>
      <c r="AA35" s="16">
        <f>PRODUCT(AB23:$AH23)</f>
        <v>1.0658966050222805</v>
      </c>
      <c r="AB35" s="16">
        <f>PRODUCT(AC23:$AH23)</f>
        <v>1.0576469587440767</v>
      </c>
      <c r="AC35" s="16">
        <f>PRODUCT(AD23:$AH23)</f>
        <v>1.0576469587440767</v>
      </c>
      <c r="AD35" s="16">
        <f>PRODUCT(AE23:$AH23)</f>
        <v>1.0554305545794598</v>
      </c>
      <c r="AE35" s="16">
        <f>PRODUCT(AF23:$AH23)</f>
        <v>1.0527985581839998</v>
      </c>
      <c r="AF35" s="16">
        <f>PRODUCT(AG23:$AH23)</f>
        <v>1.0373421599999999</v>
      </c>
      <c r="AG35" s="16">
        <f>PRODUCT($AH23:AH23)</f>
        <v>1.0182</v>
      </c>
      <c r="AH35" s="1">
        <v>1</v>
      </c>
    </row>
    <row r="36" spans="1:34" x14ac:dyDescent="0.3">
      <c r="A36" s="6" t="s">
        <v>7</v>
      </c>
      <c r="B36" s="16">
        <f>PRODUCT(C24:$AH24)</f>
        <v>2.009033546904393</v>
      </c>
      <c r="C36" s="16">
        <f>PRODUCT(D24:$AH24)</f>
        <v>1.9581223654038911</v>
      </c>
      <c r="D36" s="16">
        <f>PRODUCT(E24:$AH24)</f>
        <v>1.870221934483181</v>
      </c>
      <c r="E36" s="16">
        <f>PRODUCT(F24:$AH24)</f>
        <v>1.7914003203861886</v>
      </c>
      <c r="F36" s="16">
        <f>PRODUCT(G24:$AH24)</f>
        <v>1.7528378868749408</v>
      </c>
      <c r="G36" s="16">
        <f>PRODUCT(H24:$AH24)</f>
        <v>1.7320532479001385</v>
      </c>
      <c r="H36" s="16">
        <f>PRODUCT(I24:$AH24)</f>
        <v>1.6980914195099399</v>
      </c>
      <c r="I36" s="16">
        <f>PRODUCT(J24:$AH24)</f>
        <v>1.6664292635033766</v>
      </c>
      <c r="J36" s="16">
        <f>PRODUCT(K24:$AH24)</f>
        <v>1.6273723276400158</v>
      </c>
      <c r="K36" s="16">
        <f>PRODUCT(L24:$AH24)</f>
        <v>1.5923408293933619</v>
      </c>
      <c r="L36" s="16">
        <f>PRODUCT(M24:$AH24)</f>
        <v>1.5474643628701279</v>
      </c>
      <c r="M36" s="16">
        <f>PRODUCT(N24:$AH24)</f>
        <v>1.5111956668653594</v>
      </c>
      <c r="N36" s="16">
        <f>PRODUCT(O24:$AH24)</f>
        <v>1.4586830761248648</v>
      </c>
      <c r="O36" s="16">
        <f>PRODUCT(P24:$AH24)</f>
        <v>1.4217183977825196</v>
      </c>
      <c r="P36" s="16">
        <f>PRODUCT(Q24:$AH24)</f>
        <v>1.3843411857668144</v>
      </c>
      <c r="Q36" s="16">
        <f>PRODUCT(R24:$AH24)</f>
        <v>1.3349481058503521</v>
      </c>
      <c r="R36" s="16">
        <f>PRODUCT(S24:$AH24)</f>
        <v>1.3100570224242909</v>
      </c>
      <c r="S36" s="16">
        <f>PRODUCT(T24:$AH24)</f>
        <v>1.2932448395106524</v>
      </c>
      <c r="T36" s="16">
        <f>PRODUCT(U24:$AH24)</f>
        <v>1.2641689535783502</v>
      </c>
      <c r="U36" s="16">
        <f>PRODUCT(V24:$AH24)</f>
        <v>1.2108898022781132</v>
      </c>
      <c r="V36" s="16">
        <f>PRODUCT(W24:$AH24)</f>
        <v>1.1710733097467245</v>
      </c>
      <c r="W36" s="16">
        <f>PRODUCT(X24:$AH24)</f>
        <v>1.1549046447206359</v>
      </c>
      <c r="X36" s="16">
        <f>PRODUCT(Y24:$AH24)</f>
        <v>1.1423389166376219</v>
      </c>
      <c r="Y36" s="16">
        <f>PRODUCT(Z24:$AH24)</f>
        <v>1.1254570607267214</v>
      </c>
      <c r="Z36" s="16">
        <f>PRODUCT(AA24:$AH24)</f>
        <v>1.1132117316782608</v>
      </c>
      <c r="AA36" s="16">
        <f>PRODUCT(AB24:$AH24)</f>
        <v>1.0989256976093389</v>
      </c>
      <c r="AB36" s="16">
        <f>PRODUCT(AC24:$AH24)</f>
        <v>1.0848229986271858</v>
      </c>
      <c r="AC36" s="16">
        <f>PRODUCT(AD24:$AH24)</f>
        <v>1.0740821768586</v>
      </c>
      <c r="AD36" s="16">
        <f>PRODUCT(AE24:$AH24)</f>
        <v>1.0592526399</v>
      </c>
      <c r="AE36" s="16">
        <f>PRODUCT(AF24:$AH24)</f>
        <v>1.0446278499999997</v>
      </c>
      <c r="AF36" s="16">
        <f>PRODUCT(AG24:$AH24)</f>
        <v>1.0342849999999999</v>
      </c>
      <c r="AG36" s="16">
        <f>PRODUCT($AH24:AH24)</f>
        <v>1.0149999999999999</v>
      </c>
      <c r="AH36" s="1">
        <v>1</v>
      </c>
    </row>
    <row r="37" spans="1:34" x14ac:dyDescent="0.3">
      <c r="A37" s="6" t="s">
        <v>8</v>
      </c>
      <c r="B37" s="16">
        <f>PRODUCT(C25:$AH25)</f>
        <v>0.41509721976634861</v>
      </c>
      <c r="C37" s="16">
        <f>PRODUCT(D25:$AH25)</f>
        <v>0.39836585390244572</v>
      </c>
      <c r="D37" s="16">
        <f>PRODUCT(E25:$AH25)</f>
        <v>0.39403150732190495</v>
      </c>
      <c r="E37" s="16">
        <f>PRODUCT(F25:$AH25)</f>
        <v>0.40125408077587066</v>
      </c>
      <c r="F37" s="16">
        <f>PRODUCT(G25:$AH25)</f>
        <v>0.40327043294057346</v>
      </c>
      <c r="G37" s="16">
        <f>PRODUCT(H25:$AH25)</f>
        <v>0.41150044177609535</v>
      </c>
      <c r="H37" s="16">
        <f>PRODUCT(I25:$AH25)</f>
        <v>0.43179479724668979</v>
      </c>
      <c r="I37" s="16">
        <f>PRODUCT(J25:$AH25)</f>
        <v>0.45596071514961978</v>
      </c>
      <c r="J37" s="16">
        <f>PRODUCT(K25:$AH25)</f>
        <v>0.4729882937236719</v>
      </c>
      <c r="K37" s="16">
        <f>PRODUCT(L25:$AH25)</f>
        <v>0.488624270375694</v>
      </c>
      <c r="L37" s="16">
        <f>PRODUCT(M25:$AH25)</f>
        <v>0.51542644554398143</v>
      </c>
      <c r="M37" s="16">
        <f>PRODUCT(N25:$AH25)</f>
        <v>0.51286213486963328</v>
      </c>
      <c r="N37" s="16">
        <f>PRODUCT(O25:$AH25)</f>
        <v>0.52926948902954907</v>
      </c>
      <c r="O37" s="16">
        <f>PRODUCT(P25:$AH25)</f>
        <v>0.52874074828126794</v>
      </c>
      <c r="P37" s="16">
        <f>PRODUCT(Q25:$AH25)</f>
        <v>0.57285021482260845</v>
      </c>
      <c r="Q37" s="16">
        <f>PRODUCT(R25:$AH25)</f>
        <v>0.60491046971764373</v>
      </c>
      <c r="R37" s="16">
        <f>PRODUCT(S25:$AH25)</f>
        <v>0.61157665525997773</v>
      </c>
      <c r="S37" s="16">
        <f>PRODUCT(T25:$AH25)</f>
        <v>0.61713083275477065</v>
      </c>
      <c r="T37" s="16">
        <f>PRODUCT(U25:$AH25)</f>
        <v>0.63647981926028319</v>
      </c>
      <c r="U37" s="16">
        <f>PRODUCT(V25:$AH25)</f>
        <v>0.71298288255884745</v>
      </c>
      <c r="V37" s="16">
        <f>PRODUCT(W25:$AH25)</f>
        <v>0.75768637891482205</v>
      </c>
      <c r="W37" s="16">
        <f>PRODUCT(X25:$AH25)</f>
        <v>0.77314936623961428</v>
      </c>
      <c r="X37" s="16">
        <f>PRODUCT(Y25:$AH25)</f>
        <v>0.84037974591262399</v>
      </c>
      <c r="Y37" s="16">
        <f>PRODUCT(Z25:$AH25)</f>
        <v>0.89880186728622891</v>
      </c>
      <c r="Z37" s="16">
        <f>PRODUCT(AA25:$AH25)</f>
        <v>0.98218977957188192</v>
      </c>
      <c r="AA37" s="16">
        <f>PRODUCT(AB25:$AH25)</f>
        <v>0.9793496655418108</v>
      </c>
      <c r="AB37" s="16">
        <f>PRODUCT(AC25:$AH25)</f>
        <v>0.98506303112231997</v>
      </c>
      <c r="AC37" s="16">
        <f>PRODUCT(AD25:$AH25)</f>
        <v>1.0114621943960571</v>
      </c>
      <c r="AD37" s="16">
        <f>PRODUCT(AE25:$AH25)</f>
        <v>1.042529575753512</v>
      </c>
      <c r="AE37" s="16">
        <f>PRODUCT(AF25:$AH25)</f>
        <v>1.0745512015599998</v>
      </c>
      <c r="AF37" s="16">
        <f>PRODUCT(AG25:$AH25)</f>
        <v>1.0452832699999999</v>
      </c>
      <c r="AG37" s="16">
        <f>PRODUCT($AH25:AH25)</f>
        <v>1.0266999999999999</v>
      </c>
      <c r="AH37" s="1">
        <v>1</v>
      </c>
    </row>
    <row r="38" spans="1:34" x14ac:dyDescent="0.3">
      <c r="A38" s="6" t="s">
        <v>18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16">
        <f>PRODUCT(V26:$AH26)</f>
        <v>1.2419059686394243</v>
      </c>
      <c r="V38" s="16">
        <f>PRODUCT(W26:$AH26)</f>
        <v>1.2139843290707959</v>
      </c>
      <c r="W38" s="16">
        <f>PRODUCT(X26:$AH26)</f>
        <v>1.1729317189089816</v>
      </c>
      <c r="X38" s="16">
        <f>PRODUCT(Y26:$AH26)</f>
        <v>1.1443236282038849</v>
      </c>
      <c r="Y38" s="16">
        <f>PRODUCT(Z26:$AH26)</f>
        <v>1.1175035431678566</v>
      </c>
      <c r="Z38" s="16">
        <f>PRODUCT(AA26:$AH26)</f>
        <v>1.108634467428429</v>
      </c>
      <c r="AA38" s="16">
        <f>PRODUCT(AB26:$AH26)</f>
        <v>1.0987457556277793</v>
      </c>
      <c r="AB38" s="16">
        <f>PRODUCT(AC26:$AH26)</f>
        <v>1.0932793588336112</v>
      </c>
      <c r="AC38" s="16">
        <f>PRODUCT(AD26:$AH26)</f>
        <v>1.0846025385254077</v>
      </c>
      <c r="AD38" s="16">
        <f>PRODUCT(AE26:$AH26)</f>
        <v>1.0612549300639997</v>
      </c>
      <c r="AE38" s="16">
        <f>PRODUCT(AF26:$AH26)</f>
        <v>1.0384099119999999</v>
      </c>
      <c r="AF38" s="16">
        <f>PRODUCT(AG26:$AH26)</f>
        <v>1.0220569999999998</v>
      </c>
      <c r="AG38" s="16">
        <f>PRODUCT($AH26:AH26)</f>
        <v>1.0189999999999999</v>
      </c>
      <c r="AH38" s="1">
        <v>1</v>
      </c>
    </row>
    <row r="39" spans="1:34" ht="10.5" thickBot="1" x14ac:dyDescent="0.35">
      <c r="A39" s="10" t="str">
        <f>A27</f>
        <v>I. Pris- og lønudvikling anlægsområdet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6">
        <f>PRODUCT(W27:$AH27)</f>
        <v>1.206078563012815</v>
      </c>
      <c r="W39" s="16">
        <f>PRODUCT(X27:$AH27)</f>
        <v>1.1941371911017973</v>
      </c>
      <c r="X39" s="16">
        <f>PRODUCT(Y27:$AH27)</f>
        <v>1.1730227810430227</v>
      </c>
      <c r="Y39" s="16">
        <f>PRODUCT(Z27:$AH27)</f>
        <v>1.144412469310266</v>
      </c>
      <c r="Z39" s="16">
        <f>PRODUCT(AA27:$AH27)</f>
        <v>1.1319608994166828</v>
      </c>
      <c r="AA39" s="16">
        <f>PRODUCT(AB27:$AH27)</f>
        <v>1.1152324132184066</v>
      </c>
      <c r="AB39" s="16">
        <f>PRODUCT(AC27:$AH27)</f>
        <v>1.0944380895175725</v>
      </c>
      <c r="AC39" s="16">
        <f>PRODUCT(AD27:$AH27)</f>
        <v>1.0793275044552</v>
      </c>
      <c r="AD39" s="16">
        <f>PRODUCT(AE27:$AH27)</f>
        <v>1.0665291546000002</v>
      </c>
      <c r="AE39" s="16">
        <f>PRODUCT(AF27:$AH27)</f>
        <v>1.0507676399999999</v>
      </c>
      <c r="AF39" s="16">
        <f>PRODUCT(AG27:$AH27)</f>
        <v>1.0403640000000001</v>
      </c>
      <c r="AG39" s="16">
        <f>PRODUCT($AH27:AH27)</f>
        <v>1.014</v>
      </c>
      <c r="AH39" s="1">
        <v>1</v>
      </c>
    </row>
    <row r="40" spans="1:34" x14ac:dyDescent="0.3">
      <c r="A40" s="13" t="str">
        <f>A28</f>
        <v>* skøn pr. juni 2020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4"/>
      <c r="AA40" s="24"/>
      <c r="AB40" s="24"/>
      <c r="AC40" s="24"/>
    </row>
    <row r="41" spans="1:34" x14ac:dyDescent="0.3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4"/>
      <c r="AA41" s="24"/>
      <c r="AB41" s="24"/>
      <c r="AC41" s="24"/>
    </row>
    <row r="42" spans="1:34" x14ac:dyDescent="0.3">
      <c r="A42" s="2" t="s">
        <v>21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4"/>
      <c r="AA42" s="24"/>
      <c r="AB42" s="24"/>
      <c r="AC42" s="24"/>
    </row>
    <row r="43" spans="1:34" x14ac:dyDescent="0.3">
      <c r="A43" s="2" t="s">
        <v>24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4"/>
      <c r="AA43" s="24"/>
      <c r="AB43" s="24"/>
    </row>
    <row r="44" spans="1:34" ht="10.5" customHeight="1" x14ac:dyDescent="0.3">
      <c r="A44" s="2" t="s">
        <v>34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4"/>
      <c r="AA44" s="24"/>
      <c r="AB44" s="24"/>
    </row>
    <row r="45" spans="1:34" x14ac:dyDescent="0.3">
      <c r="A45" s="2" t="s">
        <v>23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4"/>
      <c r="AA45" s="24"/>
      <c r="AB45" s="24"/>
    </row>
    <row r="46" spans="1:34" x14ac:dyDescent="0.3">
      <c r="A46" s="2" t="s">
        <v>22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4"/>
    </row>
    <row r="47" spans="1:34" x14ac:dyDescent="0.3">
      <c r="A47" s="2" t="s">
        <v>10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4"/>
    </row>
    <row r="49" spans="1:22" x14ac:dyDescent="0.3">
      <c r="A49" s="18" t="s">
        <v>13</v>
      </c>
      <c r="B49" s="9"/>
      <c r="C49" s="9"/>
      <c r="D49" s="9"/>
      <c r="E49" s="9"/>
      <c r="F49" s="9"/>
      <c r="G49" s="9"/>
      <c r="H49" s="9"/>
      <c r="I49" s="9"/>
      <c r="J49" s="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">
      <c r="A50" s="19" t="s">
        <v>14</v>
      </c>
      <c r="B50" s="9"/>
      <c r="C50" s="9"/>
      <c r="D50" s="9"/>
      <c r="E50" s="9"/>
      <c r="F50" s="9"/>
      <c r="G50" s="9"/>
      <c r="H50" s="9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">
      <c r="A51" s="9" t="s">
        <v>17</v>
      </c>
      <c r="C51" s="9"/>
      <c r="D51" s="9"/>
      <c r="E51" s="9"/>
      <c r="F51" s="9"/>
      <c r="G51" s="9"/>
      <c r="H51" s="9"/>
      <c r="I51" s="9"/>
      <c r="J51" s="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">
      <c r="A52" s="20" t="s">
        <v>25</v>
      </c>
    </row>
    <row r="53" spans="1:22" ht="12.75" x14ac:dyDescent="0.35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35">
      <c r="A54" s="1" t="s">
        <v>35</v>
      </c>
      <c r="K54"/>
      <c r="L54"/>
      <c r="M54"/>
      <c r="N54"/>
      <c r="O54"/>
      <c r="P54"/>
      <c r="Q54"/>
      <c r="R54"/>
      <c r="S54"/>
    </row>
    <row r="56" spans="1:22" ht="12.75" x14ac:dyDescent="0.35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B8A3D150EA84D872F5DA7285DD30F" ma:contentTypeVersion="14" ma:contentTypeDescription="Opret et nyt dokument." ma:contentTypeScope="" ma:versionID="c21883d491a6677d744f9ee65cae66e6">
  <xsd:schema xmlns:xsd="http://www.w3.org/2001/XMLSchema" xmlns:xs="http://www.w3.org/2001/XMLSchema" xmlns:p="http://schemas.microsoft.com/office/2006/metadata/properties" xmlns:ns1="http://schemas.microsoft.com/sharepoint/v3" xmlns:ns2="357fa0a7-a2bd-4acc-b84d-ae01cf4d9953" xmlns:ns3="92ead8f1-fc9d-48c3-8601-504db76df1df" targetNamespace="http://schemas.microsoft.com/office/2006/metadata/properties" ma:root="true" ma:fieldsID="d93996c0246f4fd9a021f139ccb153d7" ns1:_="" ns2:_="" ns3:_="">
    <xsd:import namespace="http://schemas.microsoft.com/sharepoint/v3"/>
    <xsd:import namespace="357fa0a7-a2bd-4acc-b84d-ae01cf4d9953"/>
    <xsd:import namespace="92ead8f1-fc9d-48c3-8601-504db76df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fa0a7-a2bd-4acc-b84d-ae01cf4d9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ad8f1-fc9d-48c3-8601-504db76df1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935D6-A1DD-46DF-A4C0-324BB7E87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7fa0a7-a2bd-4acc-b84d-ae01cf4d9953"/>
    <ds:schemaRef ds:uri="92ead8f1-fc9d-48c3-8601-504db76df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5ABEC3-8175-4CBA-921F-CF2DF55ABA54}">
  <ds:schemaRefs>
    <ds:schemaRef ds:uri="http://purl.org/dc/terms/"/>
    <ds:schemaRef ds:uri="http://schemas.microsoft.com/office/2006/documentManagement/types"/>
    <ds:schemaRef ds:uri="357fa0a7-a2bd-4acc-b84d-ae01cf4d995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2ead8f1-fc9d-48c3-8601-504db76df1df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7A4383-3F16-4FA3-8D9C-B4CF12A41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PL 1988-2021 pr. juni 2020</vt:lpstr>
      <vt:lpstr>'PL 1988-2021 pr. juni 2020'!Udskriftsområde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PL-udvikling 1988-2017</dc:title>
  <dc:creator>Lone Lund Pedersen</dc:creator>
  <cp:lastModifiedBy>Frederik Wøhlk</cp:lastModifiedBy>
  <cp:lastPrinted>2016-06-27T12:39:56Z</cp:lastPrinted>
  <dcterms:created xsi:type="dcterms:W3CDTF">2007-02-19T12:13:23Z</dcterms:created>
  <dcterms:modified xsi:type="dcterms:W3CDTF">2020-06-15T09:24:17Z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0x010100689B8A3D150EA84D872F5DA7285DD30F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</Properties>
</file>