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2995" windowHeight="12780"/>
  </bookViews>
  <sheets>
    <sheet name="Ark1" sheetId="1" r:id="rId1"/>
    <sheet name="Ark2" sheetId="2" r:id="rId2"/>
    <sheet name="Ark3" sheetId="3" r:id="rId3"/>
  </sheets>
  <calcPr calcId="144525"/>
</workbook>
</file>

<file path=xl/calcChain.xml><?xml version="1.0" encoding="utf-8"?>
<calcChain xmlns="http://schemas.openxmlformats.org/spreadsheetml/2006/main">
  <c r="C43" i="1" l="1"/>
  <c r="D43" i="1"/>
  <c r="E43" i="1"/>
  <c r="D28" i="1" l="1"/>
  <c r="D29" i="1"/>
  <c r="D30" i="1"/>
  <c r="D31" i="1"/>
  <c r="D27" i="1"/>
  <c r="J17" i="1"/>
  <c r="J18" i="1"/>
  <c r="J19" i="1"/>
  <c r="J20" i="1"/>
  <c r="J16" i="1"/>
  <c r="J21" i="1" s="1"/>
  <c r="F21" i="1"/>
  <c r="G21" i="1"/>
  <c r="H21" i="1"/>
  <c r="I21" i="1"/>
  <c r="E21" i="1"/>
  <c r="C21" i="1"/>
  <c r="D21" i="1"/>
  <c r="B21" i="1"/>
  <c r="G10" i="1"/>
  <c r="C10" i="1"/>
  <c r="D10" i="1"/>
  <c r="E10" i="1"/>
  <c r="B10" i="1"/>
  <c r="F9" i="1"/>
  <c r="H9" i="1" s="1"/>
  <c r="F6" i="1"/>
  <c r="H6" i="1" s="1"/>
  <c r="F7" i="1"/>
  <c r="H7" i="1" s="1"/>
  <c r="F8" i="1"/>
  <c r="H8" i="1" s="1"/>
  <c r="F5" i="1"/>
  <c r="H5" i="1" s="1"/>
  <c r="C32" i="1"/>
  <c r="B32" i="1"/>
  <c r="B43" i="1"/>
  <c r="D32" i="1" l="1"/>
  <c r="H10" i="1"/>
  <c r="F10" i="1"/>
</calcChain>
</file>

<file path=xl/sharedStrings.xml><?xml version="1.0" encoding="utf-8"?>
<sst xmlns="http://schemas.openxmlformats.org/spreadsheetml/2006/main" count="80" uniqueCount="54">
  <si>
    <t>Nettodriftsudgifter</t>
  </si>
  <si>
    <t>Sygehusvæsen</t>
  </si>
  <si>
    <t>Praksis sektor ekskl. medicin</t>
  </si>
  <si>
    <t xml:space="preserve">Diverse omkostninger og indtægter </t>
  </si>
  <si>
    <t xml:space="preserve">Andel af fælles formål og administration </t>
  </si>
  <si>
    <t>Sundhed ekskl. medicin</t>
  </si>
  <si>
    <t>Medicintilskud</t>
  </si>
  <si>
    <t>Sundhed i alt</t>
  </si>
  <si>
    <t>konto</t>
  </si>
  <si>
    <t>1.10.01</t>
  </si>
  <si>
    <t>1.20.10-30 ekskl. 1.20.12</t>
  </si>
  <si>
    <t>1.60.40-41</t>
  </si>
  <si>
    <t>1.70.50</t>
  </si>
  <si>
    <t>HKT 1 ekskl. 1.20.12</t>
  </si>
  <si>
    <t>1.20.12</t>
  </si>
  <si>
    <t>HKT 1</t>
  </si>
  <si>
    <t xml:space="preserve">Region Hovedstaden </t>
  </si>
  <si>
    <t>Region Sjælland</t>
  </si>
  <si>
    <t>Region Syddanmark</t>
  </si>
  <si>
    <t>Region Midtjylland</t>
  </si>
  <si>
    <t>Region Nordjylland</t>
  </si>
  <si>
    <t>Hovedtotal</t>
  </si>
  <si>
    <t>Tabel 2: Nettodriftsudgifter på regional udvikling. Udgiftsbaseret. Budget 2011 i mio. kr. årets priser</t>
  </si>
  <si>
    <t>Tilskud til kollektiv trafik</t>
  </si>
  <si>
    <t>Kulturel virksomhed</t>
  </si>
  <si>
    <t>Erhvervsudvikling</t>
  </si>
  <si>
    <t>Uddannelse</t>
  </si>
  <si>
    <t>Miljø</t>
  </si>
  <si>
    <t>Central-administration af regional udvikling</t>
  </si>
  <si>
    <t>Regional Udvikling i alt</t>
  </si>
  <si>
    <t>3.10.01</t>
  </si>
  <si>
    <t>3.20.10</t>
  </si>
  <si>
    <t>3.30.20-29</t>
  </si>
  <si>
    <t>3.40.30-39</t>
  </si>
  <si>
    <t>3.50.40-49</t>
  </si>
  <si>
    <t>3.60.50</t>
  </si>
  <si>
    <t>3.60.51</t>
  </si>
  <si>
    <t>3.70.60-63</t>
  </si>
  <si>
    <t>HKT 3</t>
  </si>
  <si>
    <t>Tabel 3: Bruttoudgifter på social- og specialundervisningsområdet. Udgiftsbaseret. Budget 2011 i mio. kr. årets priser</t>
  </si>
  <si>
    <t>Bruttodrifts-udgifter (inkl. andel af fælles administation)</t>
  </si>
  <si>
    <t>Brutto-anlægsudgifter</t>
  </si>
  <si>
    <t>Bruttoudgifter i alt</t>
  </si>
  <si>
    <t>HKT 2 (DRT 1)</t>
  </si>
  <si>
    <t>HKT 2 (DRT 3)</t>
  </si>
  <si>
    <t xml:space="preserve">HKT 2 </t>
  </si>
  <si>
    <t>Note: bruttoudgifterne på social- og specialundervisningsområdet er defineret på hovedart 1-6 + 9 og på konto angivet i tabellen</t>
  </si>
  <si>
    <t>Tabel 1: Nettodriftudgifter på sundhedsområdet. Udgiftsbaseret. Budget 2011 i mio. kr. årets priser</t>
  </si>
  <si>
    <t>(DRT 3)</t>
  </si>
  <si>
    <t>Hovedkonto 1 - Sundhed</t>
  </si>
  <si>
    <t>Hovedkonto 2 - Socialområdet</t>
  </si>
  <si>
    <t>Hovedkonto 3 - Regional udvikling</t>
  </si>
  <si>
    <t>Hovedkonto 4 - Fælles formål og administration</t>
  </si>
  <si>
    <t>Tabel 4: Bruttoanlægsudgifter fordelt på hovedkonti. Udgiftsbaseret. Budget 2011 i mio. kr. årets priser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</si>
</sst>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2" borderId="2" xfId="0" quotePrefix="1" applyNumberFormat="1" applyFont="1" applyFill="1" applyBorder="1" applyAlignment="1">
      <alignment horizontal="center" vertical="top" wrapText="1"/>
    </xf>
    <xf numFmtId="0" fontId="1" fillId="3" borderId="0" xfId="0" applyFont="1" applyFill="1" applyBorder="1" applyAlignment="1"/>
    <xf numFmtId="0" fontId="2" fillId="3" borderId="0" xfId="0" applyFont="1" applyFill="1"/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quotePrefix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/>
    <xf numFmtId="3" fontId="1" fillId="3" borderId="0" xfId="0" applyNumberFormat="1" applyFont="1" applyFill="1" applyBorder="1"/>
    <xf numFmtId="0" fontId="1" fillId="2" borderId="4" xfId="0" applyFont="1" applyFill="1" applyBorder="1" applyAlignment="1"/>
    <xf numFmtId="3" fontId="2" fillId="5" borderId="4" xfId="0" applyNumberFormat="1" applyFont="1" applyFill="1" applyBorder="1"/>
    <xf numFmtId="3" fontId="1" fillId="5" borderId="4" xfId="0" applyNumberFormat="1" applyFont="1" applyFill="1" applyBorder="1"/>
    <xf numFmtId="0" fontId="2" fillId="3" borderId="0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6" borderId="0" xfId="0" applyFont="1" applyFill="1" applyBorder="1"/>
    <xf numFmtId="0" fontId="0" fillId="6" borderId="0" xfId="0" applyNumberFormat="1" applyFill="1" applyBorder="1"/>
    <xf numFmtId="1" fontId="1" fillId="3" borderId="0" xfId="0" applyNumberFormat="1" applyFont="1" applyFill="1" applyBorder="1" applyAlignment="1"/>
    <xf numFmtId="1" fontId="2" fillId="3" borderId="0" xfId="0" applyNumberFormat="1" applyFont="1" applyFill="1"/>
    <xf numFmtId="0" fontId="1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2" fillId="3" borderId="0" xfId="0" applyNumberFormat="1" applyFont="1" applyFill="1"/>
    <xf numFmtId="164" fontId="1" fillId="3" borderId="0" xfId="0" applyNumberFormat="1" applyFont="1" applyFill="1"/>
    <xf numFmtId="0" fontId="3" fillId="3" borderId="0" xfId="0" applyFont="1" applyFill="1"/>
    <xf numFmtId="3" fontId="0" fillId="6" borderId="0" xfId="0" applyNumberFormat="1" applyFill="1"/>
    <xf numFmtId="3" fontId="1" fillId="6" borderId="0" xfId="0" applyNumberFormat="1" applyFont="1" applyFill="1" applyBorder="1"/>
    <xf numFmtId="165" fontId="0" fillId="6" borderId="0" xfId="0" applyNumberFormat="1" applyFill="1"/>
    <xf numFmtId="0" fontId="0" fillId="6" borderId="0" xfId="0" applyFill="1"/>
    <xf numFmtId="0" fontId="1" fillId="6" borderId="0" xfId="0" applyFont="1" applyFill="1" applyBorder="1" applyAlignment="1"/>
    <xf numFmtId="0" fontId="0" fillId="6" borderId="0" xfId="0" applyFill="1" applyBorder="1"/>
    <xf numFmtId="0" fontId="3" fillId="6" borderId="0" xfId="0" applyFont="1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49" fontId="1" fillId="2" borderId="2" xfId="0" quotePrefix="1" applyNumberFormat="1" applyFont="1" applyFill="1" applyBorder="1" applyAlignment="1">
      <alignment horizontal="center" vertical="top" wrapText="1"/>
    </xf>
    <xf numFmtId="0" fontId="1" fillId="6" borderId="0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  <color indexed="57"/>
      </font>
      <fill>
        <patternFill>
          <bgColor indexed="13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="85" zoomScaleNormal="85" workbookViewId="0">
      <selection activeCell="K9" sqref="K9"/>
    </sheetView>
  </sheetViews>
  <sheetFormatPr defaultRowHeight="15" x14ac:dyDescent="0.25"/>
  <cols>
    <col min="1" max="1" width="21" customWidth="1"/>
    <col min="2" max="13" width="16.5703125" customWidth="1"/>
  </cols>
  <sheetData>
    <row r="1" spans="1:15" x14ac:dyDescent="0.25">
      <c r="A1" s="40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1"/>
    </row>
    <row r="2" spans="1:15" x14ac:dyDescent="0.25">
      <c r="A2" s="1"/>
      <c r="B2" s="42" t="s">
        <v>0</v>
      </c>
      <c r="C2" s="42"/>
      <c r="D2" s="42"/>
      <c r="E2" s="42"/>
      <c r="F2" s="42"/>
      <c r="G2" s="42"/>
      <c r="H2" s="42"/>
      <c r="I2" s="2"/>
      <c r="J2" s="35"/>
      <c r="K2" s="20"/>
      <c r="L2" s="34"/>
      <c r="M2" s="43"/>
    </row>
    <row r="3" spans="1:15" ht="45" x14ac:dyDescent="0.25">
      <c r="A3" s="4"/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4" t="s">
        <v>6</v>
      </c>
      <c r="H3" s="6" t="s">
        <v>7</v>
      </c>
      <c r="I3" s="2"/>
      <c r="J3" s="35"/>
      <c r="K3" s="20"/>
      <c r="L3" s="20"/>
      <c r="M3" s="43"/>
      <c r="O3">
        <v>1000</v>
      </c>
    </row>
    <row r="4" spans="1:15" ht="24" x14ac:dyDescent="0.25">
      <c r="A4" s="7" t="s">
        <v>8</v>
      </c>
      <c r="B4" s="8" t="s">
        <v>9</v>
      </c>
      <c r="C4" s="8" t="s">
        <v>10</v>
      </c>
      <c r="D4" s="8" t="s">
        <v>11</v>
      </c>
      <c r="E4" s="8" t="s">
        <v>12</v>
      </c>
      <c r="F4" s="9" t="s">
        <v>13</v>
      </c>
      <c r="G4" s="10" t="s">
        <v>14</v>
      </c>
      <c r="H4" s="9" t="s">
        <v>15</v>
      </c>
      <c r="I4" s="11"/>
      <c r="J4" s="35"/>
      <c r="K4" s="36"/>
      <c r="L4" s="36"/>
      <c r="M4" s="37"/>
    </row>
    <row r="5" spans="1:15" x14ac:dyDescent="0.25">
      <c r="A5" s="13" t="s">
        <v>16</v>
      </c>
      <c r="B5" s="30">
        <v>23269.982</v>
      </c>
      <c r="C5" s="30">
        <v>5279.8959999999997</v>
      </c>
      <c r="D5" s="30">
        <v>222.602</v>
      </c>
      <c r="E5" s="30">
        <v>740.74900000000002</v>
      </c>
      <c r="F5" s="31">
        <f>+B5+C5+D5+E5</f>
        <v>29513.228999999999</v>
      </c>
      <c r="G5" s="30">
        <v>1870</v>
      </c>
      <c r="H5" s="31">
        <f>+F5+G5</f>
        <v>31383.228999999999</v>
      </c>
      <c r="I5" s="2"/>
      <c r="J5" s="35"/>
      <c r="K5" s="20"/>
      <c r="L5" s="20"/>
      <c r="M5" s="31"/>
    </row>
    <row r="6" spans="1:15" x14ac:dyDescent="0.25">
      <c r="A6" s="13" t="s">
        <v>17</v>
      </c>
      <c r="B6" s="30">
        <v>11167.034</v>
      </c>
      <c r="C6" s="30">
        <v>2235.2370000000001</v>
      </c>
      <c r="D6" s="30">
        <v>27.838999999999999</v>
      </c>
      <c r="E6" s="30">
        <v>520.55700000000002</v>
      </c>
      <c r="F6" s="31">
        <f t="shared" ref="F6:F9" si="0">+B6+C6+D6+E6</f>
        <v>13950.667000000001</v>
      </c>
      <c r="G6" s="30">
        <v>1060</v>
      </c>
      <c r="H6" s="31">
        <f t="shared" ref="H6:H9" si="1">+F6+G6</f>
        <v>15010.667000000001</v>
      </c>
      <c r="I6" s="2"/>
      <c r="J6" s="35"/>
      <c r="K6" s="20"/>
      <c r="L6" s="20"/>
      <c r="M6" s="31"/>
    </row>
    <row r="7" spans="1:15" x14ac:dyDescent="0.25">
      <c r="A7" s="13" t="s">
        <v>18</v>
      </c>
      <c r="B7" s="30">
        <v>16363.152</v>
      </c>
      <c r="C7" s="30">
        <v>3144.3539999999998</v>
      </c>
      <c r="D7" s="30">
        <v>98.733000000000004</v>
      </c>
      <c r="E7" s="30">
        <v>406.89400000000001</v>
      </c>
      <c r="F7" s="31">
        <f t="shared" si="0"/>
        <v>20013.133000000002</v>
      </c>
      <c r="G7" s="30">
        <v>1525</v>
      </c>
      <c r="H7" s="31">
        <f t="shared" si="1"/>
        <v>21538.133000000002</v>
      </c>
      <c r="I7" s="2"/>
      <c r="J7" s="35"/>
      <c r="K7" s="20"/>
      <c r="L7" s="20"/>
      <c r="M7" s="31"/>
    </row>
    <row r="8" spans="1:15" x14ac:dyDescent="0.25">
      <c r="A8" s="13" t="s">
        <v>19</v>
      </c>
      <c r="B8" s="30">
        <v>15844.958000000001</v>
      </c>
      <c r="C8" s="30">
        <v>3134.8589999999999</v>
      </c>
      <c r="D8" s="30">
        <v>149.49799999999999</v>
      </c>
      <c r="E8" s="30">
        <v>464.06400000000002</v>
      </c>
      <c r="F8" s="31">
        <f t="shared" si="0"/>
        <v>19593.378999999997</v>
      </c>
      <c r="G8" s="30">
        <v>1562.0319999999999</v>
      </c>
      <c r="H8" s="31">
        <f t="shared" si="1"/>
        <v>21155.410999999996</v>
      </c>
      <c r="I8" s="2"/>
      <c r="J8" s="35"/>
      <c r="K8" s="20"/>
      <c r="L8" s="20"/>
      <c r="M8" s="31"/>
    </row>
    <row r="9" spans="1:15" x14ac:dyDescent="0.25">
      <c r="A9" s="13" t="s">
        <v>20</v>
      </c>
      <c r="B9" s="30">
        <v>7780.57</v>
      </c>
      <c r="C9" s="30">
        <v>1490.6179999999999</v>
      </c>
      <c r="D9" s="30">
        <v>193.99100000000001</v>
      </c>
      <c r="E9" s="30">
        <v>143.35599999999999</v>
      </c>
      <c r="F9" s="31">
        <f t="shared" si="0"/>
        <v>9608.5349999999999</v>
      </c>
      <c r="G9" s="30">
        <v>738</v>
      </c>
      <c r="H9" s="31">
        <f t="shared" si="1"/>
        <v>10346.535</v>
      </c>
      <c r="I9" s="2"/>
      <c r="J9" s="35"/>
      <c r="K9" s="20"/>
      <c r="L9" s="20"/>
      <c r="M9" s="31"/>
    </row>
    <row r="10" spans="1:15" ht="15.75" thickBot="1" x14ac:dyDescent="0.3">
      <c r="A10" s="15" t="s">
        <v>21</v>
      </c>
      <c r="B10" s="17">
        <f>SUM(B5:B9)</f>
        <v>74425.695999999996</v>
      </c>
      <c r="C10" s="17">
        <f t="shared" ref="C10:E10" si="2">SUM(C5:C9)</f>
        <v>15284.964</v>
      </c>
      <c r="D10" s="17">
        <f t="shared" si="2"/>
        <v>692.66300000000001</v>
      </c>
      <c r="E10" s="17">
        <f t="shared" si="2"/>
        <v>2275.62</v>
      </c>
      <c r="F10" s="17">
        <f t="shared" ref="F10:H10" si="3">SUM(F5:F9)</f>
        <v>92678.942999999999</v>
      </c>
      <c r="G10" s="17">
        <f>SUM(G5:G9)</f>
        <v>6755.0320000000002</v>
      </c>
      <c r="H10" s="17">
        <f t="shared" si="3"/>
        <v>99433.975000000006</v>
      </c>
      <c r="I10" s="2"/>
      <c r="J10" s="35"/>
      <c r="K10" s="20"/>
      <c r="L10" s="20"/>
      <c r="M10" s="31"/>
    </row>
    <row r="11" spans="1:15" ht="15.75" thickTop="1" x14ac:dyDescent="0.25">
      <c r="A11" s="2"/>
      <c r="B11" s="2"/>
      <c r="C11" s="2"/>
      <c r="D11" s="2"/>
      <c r="E11" s="2"/>
      <c r="F11" s="2"/>
      <c r="G11" s="2"/>
      <c r="H11" s="2"/>
      <c r="I11" s="2"/>
      <c r="J11" s="34"/>
      <c r="K11" s="20"/>
      <c r="L11" s="20"/>
      <c r="M11" s="20"/>
    </row>
    <row r="12" spans="1:15" x14ac:dyDescent="0.25">
      <c r="A12" s="3"/>
      <c r="B12" s="3"/>
      <c r="C12" s="3"/>
      <c r="D12" s="3"/>
      <c r="E12" s="3"/>
      <c r="F12" s="18"/>
      <c r="G12" s="18"/>
      <c r="H12" s="3"/>
      <c r="I12" s="3"/>
      <c r="J12" s="3"/>
      <c r="K12" s="3"/>
      <c r="L12" s="3"/>
      <c r="M12" s="3"/>
    </row>
    <row r="13" spans="1:15" x14ac:dyDescent="0.25">
      <c r="A13" s="39" t="s">
        <v>22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5" ht="60" x14ac:dyDescent="0.25">
      <c r="A14" s="19"/>
      <c r="B14" s="5" t="s">
        <v>23</v>
      </c>
      <c r="C14" s="5" t="s">
        <v>24</v>
      </c>
      <c r="D14" s="5" t="s">
        <v>25</v>
      </c>
      <c r="E14" s="5" t="s">
        <v>26</v>
      </c>
      <c r="F14" s="5" t="s">
        <v>27</v>
      </c>
      <c r="G14" s="5" t="s">
        <v>3</v>
      </c>
      <c r="H14" s="5" t="s">
        <v>28</v>
      </c>
      <c r="I14" s="5" t="s">
        <v>4</v>
      </c>
      <c r="J14" s="6" t="s">
        <v>29</v>
      </c>
      <c r="K14" s="3"/>
      <c r="L14" s="3"/>
      <c r="M14" s="3"/>
    </row>
    <row r="15" spans="1:15" x14ac:dyDescent="0.25">
      <c r="A15" s="7" t="s">
        <v>8</v>
      </c>
      <c r="B15" s="8" t="s">
        <v>30</v>
      </c>
      <c r="C15" s="8" t="s">
        <v>31</v>
      </c>
      <c r="D15" s="8" t="s">
        <v>32</v>
      </c>
      <c r="E15" s="8" t="s">
        <v>33</v>
      </c>
      <c r="F15" s="8" t="s">
        <v>34</v>
      </c>
      <c r="G15" s="8" t="s">
        <v>35</v>
      </c>
      <c r="H15" s="8" t="s">
        <v>36</v>
      </c>
      <c r="I15" s="8" t="s">
        <v>37</v>
      </c>
      <c r="J15" s="12" t="s">
        <v>38</v>
      </c>
      <c r="K15" s="20"/>
      <c r="L15" s="20"/>
      <c r="M15" s="3"/>
    </row>
    <row r="16" spans="1:15" x14ac:dyDescent="0.25">
      <c r="A16" s="13" t="s">
        <v>16</v>
      </c>
      <c r="B16" s="32">
        <v>449.6</v>
      </c>
      <c r="C16" s="32">
        <v>20.408000000000001</v>
      </c>
      <c r="D16" s="32">
        <v>129.34100000000001</v>
      </c>
      <c r="E16" s="32">
        <v>34</v>
      </c>
      <c r="F16" s="32">
        <v>138.477</v>
      </c>
      <c r="G16" s="32">
        <v>50.1</v>
      </c>
      <c r="H16" s="32">
        <v>60.716000000000001</v>
      </c>
      <c r="I16" s="32">
        <v>21.449000000000002</v>
      </c>
      <c r="J16" s="14">
        <f>+B16+C16+D16+E16+F16+G16+H16+I16</f>
        <v>904.09100000000001</v>
      </c>
      <c r="K16" s="20"/>
      <c r="L16" s="20"/>
      <c r="M16" s="3"/>
    </row>
    <row r="17" spans="1:13" x14ac:dyDescent="0.25">
      <c r="A17" s="13" t="s">
        <v>17</v>
      </c>
      <c r="B17" s="32">
        <v>347.2</v>
      </c>
      <c r="C17" s="32">
        <v>0</v>
      </c>
      <c r="D17" s="32">
        <v>67</v>
      </c>
      <c r="E17" s="32">
        <v>0</v>
      </c>
      <c r="F17" s="32">
        <v>32.700000000000003</v>
      </c>
      <c r="G17" s="32">
        <v>33.393000000000001</v>
      </c>
      <c r="H17" s="32">
        <v>52.710999999999999</v>
      </c>
      <c r="I17" s="32">
        <v>19.152000000000001</v>
      </c>
      <c r="J17" s="14">
        <f t="shared" ref="J17:J20" si="4">+B17+C17+D17+E17+F17+G17+H17+I17</f>
        <v>552.15600000000006</v>
      </c>
      <c r="K17" s="20"/>
      <c r="L17" s="20"/>
      <c r="M17" s="3"/>
    </row>
    <row r="18" spans="1:13" x14ac:dyDescent="0.25">
      <c r="A18" s="13" t="s">
        <v>18</v>
      </c>
      <c r="B18" s="32">
        <v>208.1</v>
      </c>
      <c r="C18" s="32">
        <v>7.56</v>
      </c>
      <c r="D18" s="32">
        <v>111.26600000000001</v>
      </c>
      <c r="E18" s="32">
        <v>21.471</v>
      </c>
      <c r="F18" s="32">
        <v>73.406000000000006</v>
      </c>
      <c r="G18" s="32">
        <v>52.341000000000001</v>
      </c>
      <c r="H18" s="32">
        <v>25.099</v>
      </c>
      <c r="I18" s="32">
        <v>24.178000000000001</v>
      </c>
      <c r="J18" s="14">
        <f t="shared" si="4"/>
        <v>523.42100000000005</v>
      </c>
      <c r="K18" s="20"/>
      <c r="L18" s="20"/>
      <c r="M18" s="3"/>
    </row>
    <row r="19" spans="1:13" x14ac:dyDescent="0.25">
      <c r="A19" s="13" t="s">
        <v>19</v>
      </c>
      <c r="B19" s="32">
        <v>289.39600000000002</v>
      </c>
      <c r="C19" s="32">
        <v>10.784000000000001</v>
      </c>
      <c r="D19" s="32">
        <v>121.1</v>
      </c>
      <c r="E19" s="32">
        <v>18.09</v>
      </c>
      <c r="F19" s="32">
        <v>40.758000000000003</v>
      </c>
      <c r="G19" s="32">
        <v>29.46</v>
      </c>
      <c r="H19" s="32">
        <v>75.174999999999997</v>
      </c>
      <c r="I19" s="32">
        <v>10.904999999999999</v>
      </c>
      <c r="J19" s="14">
        <f t="shared" si="4"/>
        <v>595.66799999999989</v>
      </c>
      <c r="K19" s="20"/>
      <c r="L19" s="21"/>
      <c r="M19" s="3"/>
    </row>
    <row r="20" spans="1:13" x14ac:dyDescent="0.25">
      <c r="A20" s="13" t="s">
        <v>20</v>
      </c>
      <c r="B20" s="32">
        <v>168.32400000000001</v>
      </c>
      <c r="C20" s="32">
        <v>4.3760000000000003</v>
      </c>
      <c r="D20" s="32">
        <v>71.265000000000001</v>
      </c>
      <c r="E20" s="32">
        <v>15.317</v>
      </c>
      <c r="F20" s="32">
        <v>29.321999999999999</v>
      </c>
      <c r="G20" s="32">
        <v>6.9720000000000004</v>
      </c>
      <c r="H20" s="32">
        <v>34.746000000000002</v>
      </c>
      <c r="I20" s="32">
        <v>4.0720000000000001</v>
      </c>
      <c r="J20" s="14">
        <f t="shared" si="4"/>
        <v>334.39400000000001</v>
      </c>
      <c r="K20" s="20"/>
      <c r="L20" s="21"/>
      <c r="M20" s="3"/>
    </row>
    <row r="21" spans="1:13" ht="15.75" thickBot="1" x14ac:dyDescent="0.3">
      <c r="A21" s="15" t="s">
        <v>21</v>
      </c>
      <c r="B21" s="16">
        <f>SUM(B16:B20)</f>
        <v>1462.6200000000001</v>
      </c>
      <c r="C21" s="16">
        <f t="shared" ref="C21:D21" si="5">SUM(C16:C20)</f>
        <v>43.128</v>
      </c>
      <c r="D21" s="16">
        <f t="shared" si="5"/>
        <v>499.97199999999998</v>
      </c>
      <c r="E21" s="16">
        <f>SUM(E16:E20)</f>
        <v>88.878000000000014</v>
      </c>
      <c r="F21" s="16">
        <f t="shared" ref="F21:I21" si="6">SUM(F16:F20)</f>
        <v>314.66300000000001</v>
      </c>
      <c r="G21" s="16">
        <f t="shared" si="6"/>
        <v>172.26600000000002</v>
      </c>
      <c r="H21" s="16">
        <f t="shared" si="6"/>
        <v>248.44699999999997</v>
      </c>
      <c r="I21" s="16">
        <f t="shared" si="6"/>
        <v>79.756</v>
      </c>
      <c r="J21" s="17">
        <f>SUM(J16:J20)</f>
        <v>2909.7300000000005</v>
      </c>
      <c r="K21" s="20"/>
      <c r="L21" s="21"/>
      <c r="M21" s="3"/>
    </row>
    <row r="22" spans="1:13" ht="15.75" thickTop="1" x14ac:dyDescent="0.25">
      <c r="A22" s="3"/>
      <c r="B22" s="22"/>
      <c r="C22" s="22"/>
      <c r="D22" s="22"/>
      <c r="E22" s="22"/>
      <c r="F22" s="22"/>
      <c r="G22" s="22"/>
      <c r="H22" s="22"/>
      <c r="I22" s="22"/>
      <c r="J22" s="20"/>
      <c r="K22" s="20"/>
      <c r="L22" s="20"/>
      <c r="M22" s="3"/>
    </row>
    <row r="23" spans="1:13" x14ac:dyDescent="0.25">
      <c r="A23" s="3"/>
      <c r="B23" s="23"/>
      <c r="C23" s="23"/>
      <c r="D23" s="23"/>
      <c r="E23" s="23"/>
      <c r="F23" s="23"/>
      <c r="G23" s="23"/>
      <c r="H23" s="23"/>
      <c r="I23" s="23"/>
      <c r="J23" s="3"/>
      <c r="K23" s="3"/>
      <c r="L23" s="3"/>
      <c r="M23" s="3"/>
    </row>
    <row r="24" spans="1:13" x14ac:dyDescent="0.25">
      <c r="A24" s="39" t="s">
        <v>39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60" x14ac:dyDescent="0.25">
      <c r="A25" s="5"/>
      <c r="B25" s="5" t="s">
        <v>40</v>
      </c>
      <c r="C25" s="5" t="s">
        <v>41</v>
      </c>
      <c r="D25" s="24" t="s">
        <v>42</v>
      </c>
      <c r="E25" s="3"/>
      <c r="F25" s="3"/>
      <c r="G25" s="3"/>
      <c r="H25" s="3"/>
      <c r="I25" s="3"/>
      <c r="J25" s="3"/>
      <c r="K25" s="3"/>
      <c r="L25" s="3"/>
      <c r="M25" s="3"/>
    </row>
    <row r="26" spans="1:13" ht="24" x14ac:dyDescent="0.25">
      <c r="A26" s="7" t="s">
        <v>8</v>
      </c>
      <c r="B26" s="25" t="s">
        <v>43</v>
      </c>
      <c r="C26" s="25" t="s">
        <v>44</v>
      </c>
      <c r="D26" s="26" t="s">
        <v>45</v>
      </c>
      <c r="E26" s="3"/>
      <c r="F26" s="3"/>
      <c r="G26" s="27"/>
      <c r="H26" s="3"/>
      <c r="I26" s="3"/>
      <c r="J26" s="3"/>
      <c r="K26" s="3"/>
      <c r="L26" s="3"/>
      <c r="M26" s="3"/>
    </row>
    <row r="27" spans="1:13" x14ac:dyDescent="0.25">
      <c r="A27" s="13" t="s">
        <v>16</v>
      </c>
      <c r="B27" s="32">
        <v>883.20100000000002</v>
      </c>
      <c r="C27" s="32">
        <v>39.137999999999998</v>
      </c>
      <c r="D27" s="14">
        <f>+B27+C27</f>
        <v>922.33900000000006</v>
      </c>
      <c r="E27" s="3"/>
      <c r="F27" s="3"/>
      <c r="G27" s="27"/>
      <c r="H27" s="3"/>
      <c r="I27" s="3"/>
      <c r="J27" s="3"/>
      <c r="K27" s="3"/>
      <c r="L27" s="3"/>
      <c r="M27" s="3"/>
    </row>
    <row r="28" spans="1:13" x14ac:dyDescent="0.25">
      <c r="A28" s="13" t="s">
        <v>17</v>
      </c>
      <c r="B28" s="32">
        <v>687.91</v>
      </c>
      <c r="C28" s="32">
        <v>10.875999999999999</v>
      </c>
      <c r="D28" s="14">
        <f t="shared" ref="D28:D31" si="7">+B28+C28</f>
        <v>698.78599999999994</v>
      </c>
      <c r="E28" s="3"/>
      <c r="F28" s="3"/>
      <c r="G28" s="28"/>
      <c r="H28" s="3"/>
      <c r="I28" s="3"/>
      <c r="J28" s="3"/>
      <c r="K28" s="3"/>
      <c r="L28" s="3"/>
      <c r="M28" s="3"/>
    </row>
    <row r="29" spans="1:13" x14ac:dyDescent="0.25">
      <c r="A29" s="13" t="s">
        <v>18</v>
      </c>
      <c r="B29" s="32">
        <v>946.38300000000004</v>
      </c>
      <c r="C29" s="32">
        <v>262.858</v>
      </c>
      <c r="D29" s="14">
        <f t="shared" si="7"/>
        <v>1209.241</v>
      </c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13" t="s">
        <v>19</v>
      </c>
      <c r="B30" s="32">
        <v>1124.626</v>
      </c>
      <c r="C30" s="32">
        <v>46.366999999999997</v>
      </c>
      <c r="D30" s="14">
        <f t="shared" si="7"/>
        <v>1170.9929999999999</v>
      </c>
      <c r="E30" s="3"/>
      <c r="F30" s="3"/>
      <c r="G30" s="27"/>
      <c r="H30" s="3"/>
      <c r="I30" s="3"/>
      <c r="J30" s="3"/>
      <c r="K30" s="3"/>
      <c r="L30" s="3"/>
      <c r="M30" s="3"/>
    </row>
    <row r="31" spans="1:13" x14ac:dyDescent="0.25">
      <c r="A31" s="13" t="s">
        <v>20</v>
      </c>
      <c r="B31" s="32">
        <v>585.91499999999996</v>
      </c>
      <c r="C31" s="32">
        <v>117.861</v>
      </c>
      <c r="D31" s="14">
        <f t="shared" si="7"/>
        <v>703.77599999999995</v>
      </c>
      <c r="E31" s="3"/>
      <c r="F31" s="3"/>
      <c r="G31" s="3"/>
      <c r="H31" s="3"/>
      <c r="I31" s="3"/>
      <c r="J31" s="3"/>
      <c r="K31" s="3"/>
      <c r="L31" s="3"/>
      <c r="M31" s="3"/>
    </row>
    <row r="32" spans="1:13" ht="15.75" thickBot="1" x14ac:dyDescent="0.3">
      <c r="A32" s="15" t="s">
        <v>21</v>
      </c>
      <c r="B32" s="16">
        <f>SUM(B27:B31)</f>
        <v>4228.0349999999999</v>
      </c>
      <c r="C32" s="16">
        <f>SUM(C27:C31)</f>
        <v>477.1</v>
      </c>
      <c r="D32" s="17">
        <f t="shared" ref="D32" si="8">SUM(B32:C32)</f>
        <v>4705.1350000000002</v>
      </c>
      <c r="E32" s="3"/>
      <c r="F32" s="3"/>
      <c r="G32" s="3"/>
      <c r="H32" s="3"/>
      <c r="I32" s="3"/>
      <c r="J32" s="3"/>
      <c r="K32" s="3"/>
      <c r="L32" s="3"/>
      <c r="M32" s="3"/>
    </row>
    <row r="33" spans="1:13" ht="15.75" thickTop="1" x14ac:dyDescent="0.25">
      <c r="A33" s="29" t="s">
        <v>46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9" t="s">
        <v>53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48.75" customHeight="1" x14ac:dyDescent="0.25">
      <c r="A36" s="5"/>
      <c r="B36" s="5" t="s">
        <v>49</v>
      </c>
      <c r="C36" s="5" t="s">
        <v>50</v>
      </c>
      <c r="D36" s="5" t="s">
        <v>51</v>
      </c>
      <c r="E36" s="5" t="s">
        <v>52</v>
      </c>
      <c r="F36" s="33"/>
      <c r="G36" s="33"/>
      <c r="H36" s="33"/>
      <c r="I36" s="33"/>
      <c r="J36" s="33"/>
      <c r="K36" s="33"/>
      <c r="L36" s="33"/>
      <c r="M36" s="33"/>
    </row>
    <row r="37" spans="1:13" x14ac:dyDescent="0.25">
      <c r="A37" s="7" t="s">
        <v>8</v>
      </c>
      <c r="B37" s="12" t="s">
        <v>48</v>
      </c>
      <c r="C37" s="12" t="s">
        <v>48</v>
      </c>
      <c r="D37" s="12" t="s">
        <v>48</v>
      </c>
      <c r="E37" s="12" t="s">
        <v>48</v>
      </c>
      <c r="F37" s="33"/>
      <c r="G37" s="33"/>
      <c r="H37" s="33"/>
      <c r="I37" s="33"/>
      <c r="J37" s="33"/>
      <c r="K37" s="33"/>
      <c r="L37" s="33"/>
      <c r="M37" s="33"/>
    </row>
    <row r="38" spans="1:13" x14ac:dyDescent="0.25">
      <c r="A38" s="13" t="s">
        <v>16</v>
      </c>
      <c r="B38" s="32">
        <v>1258.9860000000001</v>
      </c>
      <c r="C38" s="32">
        <v>39.137999999999998</v>
      </c>
      <c r="D38" s="32">
        <v>0</v>
      </c>
      <c r="E38" s="32">
        <v>0</v>
      </c>
      <c r="F38" s="33"/>
      <c r="G38" s="33"/>
      <c r="H38" s="33"/>
      <c r="I38" s="33"/>
      <c r="J38" s="33"/>
      <c r="K38" s="33"/>
      <c r="L38" s="33"/>
      <c r="M38" s="33"/>
    </row>
    <row r="39" spans="1:13" x14ac:dyDescent="0.25">
      <c r="A39" s="13" t="s">
        <v>17</v>
      </c>
      <c r="B39" s="32">
        <v>684.94299999999998</v>
      </c>
      <c r="C39" s="32">
        <v>10.875999999999999</v>
      </c>
      <c r="D39" s="32">
        <v>0</v>
      </c>
      <c r="E39" s="32">
        <v>15.132999999999999</v>
      </c>
      <c r="F39" s="33"/>
      <c r="G39" s="33"/>
      <c r="H39" s="33"/>
      <c r="I39" s="33"/>
      <c r="J39" s="33"/>
      <c r="K39" s="33"/>
      <c r="L39" s="33"/>
      <c r="M39" s="33"/>
    </row>
    <row r="40" spans="1:13" x14ac:dyDescent="0.25">
      <c r="A40" s="13" t="s">
        <v>18</v>
      </c>
      <c r="B40" s="32">
        <v>1381.0060000000001</v>
      </c>
      <c r="C40" s="32">
        <v>262.858</v>
      </c>
      <c r="D40" s="32">
        <v>0</v>
      </c>
      <c r="E40" s="32">
        <v>26.437999999999999</v>
      </c>
      <c r="F40" s="33"/>
      <c r="G40" s="33"/>
      <c r="H40" s="33"/>
      <c r="I40" s="33"/>
      <c r="J40" s="33"/>
      <c r="K40" s="33"/>
      <c r="L40" s="33"/>
      <c r="M40" s="33"/>
    </row>
    <row r="41" spans="1:13" x14ac:dyDescent="0.25">
      <c r="A41" s="13" t="s">
        <v>19</v>
      </c>
      <c r="B41" s="32">
        <v>859.68799999999999</v>
      </c>
      <c r="C41" s="32">
        <v>46.366999999999997</v>
      </c>
      <c r="D41" s="32">
        <v>0</v>
      </c>
      <c r="E41" s="32">
        <v>0</v>
      </c>
      <c r="F41" s="33"/>
      <c r="G41" s="33"/>
      <c r="H41" s="33"/>
      <c r="I41" s="33"/>
      <c r="J41" s="33"/>
      <c r="K41" s="33"/>
      <c r="L41" s="33"/>
      <c r="M41" s="33"/>
    </row>
    <row r="42" spans="1:13" x14ac:dyDescent="0.25">
      <c r="A42" s="13" t="s">
        <v>20</v>
      </c>
      <c r="B42" s="32">
        <v>352.09100000000001</v>
      </c>
      <c r="C42" s="32">
        <v>117.861</v>
      </c>
      <c r="D42" s="32">
        <v>0</v>
      </c>
      <c r="E42" s="32">
        <v>0</v>
      </c>
      <c r="F42" s="33"/>
      <c r="G42" s="33"/>
      <c r="H42" s="33"/>
      <c r="I42" s="33"/>
      <c r="J42" s="33"/>
      <c r="K42" s="33"/>
      <c r="L42" s="33"/>
      <c r="M42" s="33"/>
    </row>
    <row r="43" spans="1:13" ht="15.75" thickBot="1" x14ac:dyDescent="0.3">
      <c r="A43" s="15" t="s">
        <v>21</v>
      </c>
      <c r="B43" s="16">
        <f>SUM(B38:B42)</f>
        <v>4536.7140000000009</v>
      </c>
      <c r="C43" s="16">
        <f t="shared" ref="C43:E43" si="9">SUM(C38:C42)</f>
        <v>477.1</v>
      </c>
      <c r="D43" s="16">
        <f t="shared" si="9"/>
        <v>0</v>
      </c>
      <c r="E43" s="16">
        <f t="shared" si="9"/>
        <v>41.570999999999998</v>
      </c>
      <c r="F43" s="33"/>
      <c r="G43" s="33"/>
      <c r="H43" s="33"/>
      <c r="I43" s="33"/>
      <c r="J43" s="33"/>
      <c r="K43" s="33"/>
      <c r="L43" s="33"/>
      <c r="M43" s="33"/>
    </row>
    <row r="44" spans="1:13" ht="15.75" thickTop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x14ac:dyDescent="0.25">
      <c r="A45" s="33"/>
      <c r="B45" s="33"/>
      <c r="C45" s="33"/>
      <c r="D45" s="33"/>
      <c r="E45" s="33"/>
    </row>
    <row r="52" spans="2:5" x14ac:dyDescent="0.25">
      <c r="B52" s="38"/>
      <c r="C52" s="38"/>
      <c r="D52" s="38"/>
      <c r="E52" s="38"/>
    </row>
    <row r="53" spans="2:5" x14ac:dyDescent="0.25">
      <c r="B53" s="38"/>
      <c r="C53" s="38"/>
      <c r="D53" s="38"/>
      <c r="E53" s="38"/>
    </row>
    <row r="54" spans="2:5" x14ac:dyDescent="0.25">
      <c r="B54" s="38"/>
      <c r="C54" s="38"/>
      <c r="D54" s="38"/>
      <c r="E54" s="38"/>
    </row>
    <row r="55" spans="2:5" x14ac:dyDescent="0.25">
      <c r="B55" s="38"/>
      <c r="C55" s="38"/>
      <c r="D55" s="38"/>
      <c r="E55" s="38"/>
    </row>
    <row r="56" spans="2:5" x14ac:dyDescent="0.25">
      <c r="B56" s="38"/>
      <c r="C56" s="38"/>
      <c r="D56" s="38"/>
      <c r="E56" s="38"/>
    </row>
  </sheetData>
  <mergeCells count="6">
    <mergeCell ref="A24:M24"/>
    <mergeCell ref="A35:M35"/>
    <mergeCell ref="A1:M1"/>
    <mergeCell ref="B2:H2"/>
    <mergeCell ref="M2:M3"/>
    <mergeCell ref="A13:M13"/>
  </mergeCells>
  <conditionalFormatting sqref="F5:F9">
    <cfRule type="cellIs" dxfId="1" priority="11" stopIfTrue="1" operator="equal">
      <formula>0</formula>
    </cfRule>
    <cfRule type="cellIs" dxfId="0" priority="12" stopIfTrue="1" operator="between">
      <formula>0.499999999</formula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Danske Regioner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Cathrina Dybdahl Jørgensen, CDJ.</dc:creator>
  <cp:lastModifiedBy>Cathrina Dybdahl Jørgensen, CDJ.</cp:lastModifiedBy>
  <dcterms:created xsi:type="dcterms:W3CDTF">2012-01-31T10:08:25Z</dcterms:created>
  <dcterms:modified xsi:type="dcterms:W3CDTF">2012-02-08T14:06:59Z</dcterms:modified>
</cp:coreProperties>
</file>