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0" windowWidth="27795" windowHeight="15135"/>
  </bookViews>
  <sheets>
    <sheet name="2013" sheetId="1" r:id="rId1"/>
    <sheet name="Ark2" sheetId="2" r:id="rId2"/>
    <sheet name="Ark3" sheetId="3" r:id="rId3"/>
  </sheets>
  <calcPr calcId="144525"/>
</workbook>
</file>

<file path=xl/calcChain.xml><?xml version="1.0" encoding="utf-8"?>
<calcChain xmlns="http://schemas.openxmlformats.org/spreadsheetml/2006/main">
  <c r="G23" i="1" l="1"/>
  <c r="C23" i="1"/>
  <c r="D23" i="1"/>
  <c r="E23" i="1"/>
  <c r="F23" i="1"/>
  <c r="H23" i="1"/>
  <c r="I23" i="1"/>
  <c r="B23" i="1"/>
  <c r="C34" i="1"/>
  <c r="D34" i="1"/>
  <c r="B34" i="1"/>
  <c r="C46" i="1"/>
  <c r="D46" i="1"/>
  <c r="E46" i="1"/>
  <c r="B46" i="1"/>
  <c r="F8" i="1"/>
  <c r="F9" i="1"/>
  <c r="F10" i="1"/>
  <c r="F11" i="1"/>
  <c r="F7" i="1"/>
  <c r="F12" i="1" l="1"/>
</calcChain>
</file>

<file path=xl/sharedStrings.xml><?xml version="1.0" encoding="utf-8"?>
<sst xmlns="http://schemas.openxmlformats.org/spreadsheetml/2006/main" count="76" uniqueCount="55">
  <si>
    <t>Sygehusvæsen</t>
  </si>
  <si>
    <t>Praksis sektor ekskl. medicin</t>
  </si>
  <si>
    <t xml:space="preserve">Diverse omkostninger og indtægter </t>
  </si>
  <si>
    <t xml:space="preserve">Andel af fælles formål og administration </t>
  </si>
  <si>
    <t>Sundhed ekskl. medicin</t>
  </si>
  <si>
    <t>Medicintilskud</t>
  </si>
  <si>
    <t>Sundhed i alt</t>
  </si>
  <si>
    <t>1.10.01</t>
  </si>
  <si>
    <t>1.20.10-30 ekskl. 1.20.12</t>
  </si>
  <si>
    <t>1.60.40-41</t>
  </si>
  <si>
    <t>1.70.50</t>
  </si>
  <si>
    <t>HKT 1 ekskl. 1.20.12</t>
  </si>
  <si>
    <t>1.20.12</t>
  </si>
  <si>
    <t>HKT 1</t>
  </si>
  <si>
    <t xml:space="preserve">Region Hovedstaden </t>
  </si>
  <si>
    <t>Region Sjælland</t>
  </si>
  <si>
    <t>Region Syddanmark</t>
  </si>
  <si>
    <t>Region Midtjylland</t>
  </si>
  <si>
    <t>Region Nordjylland</t>
  </si>
  <si>
    <t>Hovedtotal</t>
  </si>
  <si>
    <t>Tilskud til kollektiv trafik</t>
  </si>
  <si>
    <t>Kulturel virksomhed</t>
  </si>
  <si>
    <t>Erhvervsudvikling</t>
  </si>
  <si>
    <t>Uddannelse</t>
  </si>
  <si>
    <t>Miljø</t>
  </si>
  <si>
    <t>Regional Udvikling i alt</t>
  </si>
  <si>
    <t>3.10.1</t>
  </si>
  <si>
    <t>3.20.10</t>
  </si>
  <si>
    <t>3.30.20-29</t>
  </si>
  <si>
    <t>3.40.30-39</t>
  </si>
  <si>
    <t>3.50.40-49</t>
  </si>
  <si>
    <t>3.60.50</t>
  </si>
  <si>
    <t>3.70.60-63</t>
  </si>
  <si>
    <t>HKT 3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</si>
  <si>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</si>
  <si>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</si>
  <si>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</si>
  <si>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</si>
  <si>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</si>
  <si>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</si>
  <si>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</si>
  <si>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Sundhedsområdet</t>
  </si>
  <si>
    <t>Social og specialundervisning</t>
  </si>
  <si>
    <t>Regional udvikling</t>
  </si>
  <si>
    <t>Fælles formål og administration</t>
  </si>
  <si>
    <t>Bruttoanlægsudgifter i alt</t>
  </si>
  <si>
    <t>HKT 1 (DRT 3)</t>
  </si>
  <si>
    <t>HKT 3 (DRT 3)</t>
  </si>
  <si>
    <t>HKT 4 (DRT 3)</t>
  </si>
  <si>
    <t xml:space="preserve"> (DRT 3)</t>
  </si>
  <si>
    <t>Tabel 1: Nettodriftsudgifter på sundhedsområdet (mio. kr.)</t>
  </si>
  <si>
    <t>Tabel 2: Nettodriftsugifter for Regional Udvikling (mio. kr.)</t>
  </si>
  <si>
    <t>Tabel 3: Bruttoudgifter på social- og specialundervisningsområdet (mio. kr.)</t>
  </si>
  <si>
    <t>Tabel 4: Bruttoanlægsudgifter (mio. kr.)</t>
  </si>
  <si>
    <t>Regnskab 2014 i mio. kr. årets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</si>
</sst>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31">
    <xf numFmtId="0" fontId="0" fillId="0" borderId="0" xfId="0"/>
    <xf numFmtId="0" fontId="0" fillId="0" borderId="0" xfId="0"/>
    <xf numFmtId="0" fontId="2" fillId="2" borderId="8" xfId="2" applyBorder="1"/>
    <xf numFmtId="0" fontId="2" fillId="2" borderId="9" xfId="2" applyBorder="1" applyAlignment="1">
      <alignment horizontal="center" vertical="center"/>
    </xf>
    <xf numFmtId="0" fontId="2" fillId="2" borderId="8" xfId="2" applyBorder="1" applyAlignment="1">
      <alignment horizontal="left" vertical="center"/>
    </xf>
    <xf numFmtId="0" fontId="2" fillId="2" borderId="10" xfId="2" applyBorder="1" applyAlignment="1">
      <alignment vertical="center"/>
    </xf>
    <xf numFmtId="0" fontId="4" fillId="0" borderId="0" xfId="0" applyFont="1"/>
    <xf numFmtId="164" fontId="3" fillId="0" borderId="11" xfId="1" applyNumberFormat="1" applyFont="1" applyBorder="1"/>
    <xf numFmtId="164" fontId="3" fillId="0" borderId="2" xfId="1" applyNumberFormat="1" applyFont="1" applyBorder="1"/>
    <xf numFmtId="164" fontId="3" fillId="0" borderId="6" xfId="1" applyNumberFormat="1" applyFont="1" applyBorder="1"/>
    <xf numFmtId="0" fontId="2" fillId="2" borderId="12" xfId="2" applyBorder="1" applyAlignment="1">
      <alignment horizontal="center" vertical="top"/>
    </xf>
    <xf numFmtId="0" fontId="2" fillId="2" borderId="7" xfId="2" applyBorder="1" applyAlignment="1">
      <alignment horizontal="center" vertical="top" wrapText="1"/>
    </xf>
    <xf numFmtId="0" fontId="2" fillId="2" borderId="7" xfId="2" applyBorder="1" applyAlignment="1">
      <alignment horizontal="center" vertical="top"/>
    </xf>
    <xf numFmtId="0" fontId="3" fillId="0" borderId="1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quotePrefix="1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64" fontId="0" fillId="0" borderId="15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2" fillId="2" borderId="7" xfId="2" applyBorder="1" applyAlignment="1">
      <alignment horizontal="center" vertical="center" wrapText="1"/>
    </xf>
    <xf numFmtId="1" fontId="0" fillId="0" borderId="5" xfId="0" applyNumberFormat="1" applyBorder="1"/>
    <xf numFmtId="0" fontId="2" fillId="2" borderId="18" xfId="2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center" wrapText="1"/>
    </xf>
    <xf numFmtId="164" fontId="0" fillId="0" borderId="16" xfId="1" applyNumberFormat="1" applyFont="1" applyBorder="1"/>
    <xf numFmtId="164" fontId="0" fillId="0" borderId="3" xfId="1" applyNumberFormat="1" applyFont="1" applyBorder="1"/>
    <xf numFmtId="164" fontId="0" fillId="0" borderId="17" xfId="1" applyNumberFormat="1" applyFont="1" applyBorder="1"/>
    <xf numFmtId="0" fontId="5" fillId="0" borderId="0" xfId="0" applyFont="1"/>
    <xf numFmtId="1" fontId="0" fillId="0" borderId="0" xfId="0" applyNumberFormat="1"/>
    <xf numFmtId="164" fontId="0" fillId="0" borderId="0" xfId="0" applyNumberFormat="1"/>
  </cellXfs>
  <cellStyles count="3">
    <cellStyle name="Komma" xfId="1" builtinId="3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G24" sqref="G24"/>
    </sheetView>
  </sheetViews>
  <sheetFormatPr defaultRowHeight="15" x14ac:dyDescent="0.25"/>
  <cols>
    <col min="1" max="1" width="29.28515625" customWidth="1"/>
    <col min="2" max="9" width="22.28515625" customWidth="1"/>
  </cols>
  <sheetData>
    <row r="1" spans="1:9" s="1" customFormat="1" ht="21" x14ac:dyDescent="0.35">
      <c r="A1" s="28" t="s">
        <v>54</v>
      </c>
    </row>
    <row r="2" spans="1:9" s="1" customFormat="1" x14ac:dyDescent="0.25"/>
    <row r="4" spans="1:9" s="6" customFormat="1" ht="15.75" x14ac:dyDescent="0.25">
      <c r="A4" s="6" t="s">
        <v>50</v>
      </c>
    </row>
    <row r="5" spans="1:9" ht="34.5" customHeight="1" x14ac:dyDescent="0.25">
      <c r="A5" s="2"/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</row>
    <row r="6" spans="1:9" ht="16.5" customHeight="1" x14ac:dyDescent="0.25">
      <c r="A6" s="3"/>
      <c r="B6" s="13" t="s">
        <v>7</v>
      </c>
      <c r="C6" s="14" t="s">
        <v>8</v>
      </c>
      <c r="D6" s="14" t="s">
        <v>9</v>
      </c>
      <c r="E6" s="14" t="s">
        <v>10</v>
      </c>
      <c r="F6" s="15" t="s">
        <v>11</v>
      </c>
      <c r="G6" s="16" t="s">
        <v>12</v>
      </c>
      <c r="H6" s="17" t="s">
        <v>13</v>
      </c>
    </row>
    <row r="7" spans="1:9" ht="18" customHeight="1" x14ac:dyDescent="0.25">
      <c r="A7" s="5" t="s">
        <v>14</v>
      </c>
      <c r="B7" s="18">
        <v>23095.143</v>
      </c>
      <c r="C7" s="19">
        <v>4936.8810000000003</v>
      </c>
      <c r="D7" s="19">
        <v>2123.087</v>
      </c>
      <c r="E7" s="29">
        <v>573.15099999999995</v>
      </c>
      <c r="F7" s="19">
        <f>(H7-G7)</f>
        <v>30729.025999999998</v>
      </c>
      <c r="G7" s="19">
        <v>1548.9839999999999</v>
      </c>
      <c r="H7" s="20">
        <v>32278.01</v>
      </c>
    </row>
    <row r="8" spans="1:9" ht="18" customHeight="1" x14ac:dyDescent="0.25">
      <c r="A8" s="5" t="s">
        <v>15</v>
      </c>
      <c r="B8" s="18">
        <v>11809.383</v>
      </c>
      <c r="C8" s="19">
        <v>2176.1579999999999</v>
      </c>
      <c r="D8" s="19">
        <v>39.433999999999997</v>
      </c>
      <c r="E8" s="29">
        <v>600.048</v>
      </c>
      <c r="F8" s="19">
        <f t="shared" ref="F8:F11" si="0">(H8-G8)</f>
        <v>14672.930999999999</v>
      </c>
      <c r="G8" s="19">
        <v>883.53800000000001</v>
      </c>
      <c r="H8" s="20">
        <v>15556.468999999999</v>
      </c>
    </row>
    <row r="9" spans="1:9" ht="18" customHeight="1" x14ac:dyDescent="0.25">
      <c r="A9" s="5" t="s">
        <v>16</v>
      </c>
      <c r="B9" s="18">
        <v>17237.655999999999</v>
      </c>
      <c r="C9" s="19">
        <v>3113.7220000000002</v>
      </c>
      <c r="D9" s="19">
        <v>95.591999999999999</v>
      </c>
      <c r="E9" s="29">
        <v>446.392</v>
      </c>
      <c r="F9" s="19">
        <f t="shared" si="0"/>
        <v>20943.871999999999</v>
      </c>
      <c r="G9" s="19">
        <v>1255.6949999999999</v>
      </c>
      <c r="H9" s="20">
        <v>22199.566999999999</v>
      </c>
    </row>
    <row r="10" spans="1:9" ht="18" customHeight="1" x14ac:dyDescent="0.25">
      <c r="A10" s="5" t="s">
        <v>17</v>
      </c>
      <c r="B10" s="18">
        <v>16626.544000000002</v>
      </c>
      <c r="C10" s="19">
        <v>3207.7620000000002</v>
      </c>
      <c r="D10" s="19">
        <v>184.685</v>
      </c>
      <c r="E10" s="29">
        <v>501.322</v>
      </c>
      <c r="F10" s="19">
        <f t="shared" si="0"/>
        <v>20570.763999999999</v>
      </c>
      <c r="G10" s="19">
        <v>1306.7829999999999</v>
      </c>
      <c r="H10" s="20">
        <v>21877.546999999999</v>
      </c>
    </row>
    <row r="11" spans="1:9" ht="18" customHeight="1" x14ac:dyDescent="0.25">
      <c r="A11" s="5" t="s">
        <v>18</v>
      </c>
      <c r="B11" s="18">
        <v>8150.0140000000001</v>
      </c>
      <c r="C11" s="19">
        <v>1429.107</v>
      </c>
      <c r="D11" s="19">
        <v>214.76300000000001</v>
      </c>
      <c r="E11" s="29">
        <v>157.471</v>
      </c>
      <c r="F11" s="19">
        <f t="shared" si="0"/>
        <v>9990.5810000000001</v>
      </c>
      <c r="G11" s="19">
        <v>621.13400000000001</v>
      </c>
      <c r="H11" s="20">
        <v>10611.715</v>
      </c>
    </row>
    <row r="12" spans="1:9" ht="21.75" customHeight="1" x14ac:dyDescent="0.25">
      <c r="A12" s="4" t="s">
        <v>19</v>
      </c>
      <c r="B12" s="7">
        <v>76918.740000000005</v>
      </c>
      <c r="C12" s="8">
        <v>14863.63</v>
      </c>
      <c r="D12" s="8">
        <v>2657.5610000000001</v>
      </c>
      <c r="E12" s="29">
        <v>2278.384</v>
      </c>
      <c r="F12" s="8">
        <f t="shared" ref="F7:F12" si="1">(H12-G12)/1000</f>
        <v>96.907173999999998</v>
      </c>
      <c r="G12" s="8">
        <v>5616.134</v>
      </c>
      <c r="H12" s="9">
        <v>102523.308</v>
      </c>
    </row>
    <row r="15" spans="1:9" s="6" customFormat="1" ht="15.75" x14ac:dyDescent="0.25">
      <c r="A15" s="6" t="s">
        <v>51</v>
      </c>
    </row>
    <row r="16" spans="1:9" ht="34.5" customHeight="1" x14ac:dyDescent="0.25">
      <c r="A16" s="2"/>
      <c r="B16" s="11" t="s">
        <v>20</v>
      </c>
      <c r="C16" s="11" t="s">
        <v>21</v>
      </c>
      <c r="D16" s="11" t="s">
        <v>22</v>
      </c>
      <c r="E16" s="11" t="s">
        <v>23</v>
      </c>
      <c r="F16" s="11" t="s">
        <v>24</v>
      </c>
      <c r="G16" s="11" t="s">
        <v>2</v>
      </c>
      <c r="H16" s="11" t="s">
        <v>3</v>
      </c>
      <c r="I16" s="11" t="s">
        <v>25</v>
      </c>
    </row>
    <row r="17" spans="1:9" ht="18" customHeight="1" x14ac:dyDescent="0.25">
      <c r="A17" s="3"/>
      <c r="B17" s="13" t="s">
        <v>26</v>
      </c>
      <c r="C17" s="14" t="s">
        <v>27</v>
      </c>
      <c r="D17" s="14" t="s">
        <v>28</v>
      </c>
      <c r="E17" s="14" t="s">
        <v>29</v>
      </c>
      <c r="F17" s="15" t="s">
        <v>30</v>
      </c>
      <c r="G17" s="16" t="s">
        <v>31</v>
      </c>
      <c r="H17" s="16" t="s">
        <v>32</v>
      </c>
      <c r="I17" s="17" t="s">
        <v>33</v>
      </c>
    </row>
    <row r="18" spans="1:9" ht="18" customHeight="1" x14ac:dyDescent="0.25">
      <c r="A18" s="5" t="s">
        <v>14</v>
      </c>
      <c r="B18" s="18">
        <v>444.51400000000001</v>
      </c>
      <c r="C18" s="19">
        <v>48.039000000000001</v>
      </c>
      <c r="D18" s="19">
        <v>93.974999999999994</v>
      </c>
      <c r="E18" s="19">
        <v>13.856999999999999</v>
      </c>
      <c r="F18" s="19">
        <v>192.40100000000001</v>
      </c>
      <c r="G18" s="19">
        <v>81.594999999999999</v>
      </c>
      <c r="H18" s="19">
        <v>15.67</v>
      </c>
      <c r="I18" s="20">
        <v>955.98299999999995</v>
      </c>
    </row>
    <row r="19" spans="1:9" ht="18" customHeight="1" x14ac:dyDescent="0.25">
      <c r="A19" s="5" t="s">
        <v>15</v>
      </c>
      <c r="B19" s="18">
        <v>363.02499999999998</v>
      </c>
      <c r="C19" s="19">
        <v>2.7480000000000002</v>
      </c>
      <c r="D19" s="19">
        <v>66.5</v>
      </c>
      <c r="E19" s="19">
        <v>4.0010000000000003</v>
      </c>
      <c r="F19" s="19">
        <v>34.915999999999997</v>
      </c>
      <c r="G19" s="19">
        <v>16.704000000000001</v>
      </c>
      <c r="H19" s="19">
        <v>21.710999999999999</v>
      </c>
      <c r="I19" s="20">
        <v>561.11500000000001</v>
      </c>
    </row>
    <row r="20" spans="1:9" ht="18" customHeight="1" x14ac:dyDescent="0.25">
      <c r="A20" s="5" t="s">
        <v>16</v>
      </c>
      <c r="B20" s="18">
        <v>207.77199999999999</v>
      </c>
      <c r="C20" s="19">
        <v>9.39</v>
      </c>
      <c r="D20" s="19">
        <v>109.851</v>
      </c>
      <c r="E20" s="19">
        <v>22.045000000000002</v>
      </c>
      <c r="F20" s="19">
        <v>74.17</v>
      </c>
      <c r="G20" s="19">
        <v>42.478999999999999</v>
      </c>
      <c r="H20" s="19">
        <v>35.250999999999998</v>
      </c>
      <c r="I20" s="20">
        <v>528.56200000000001</v>
      </c>
    </row>
    <row r="21" spans="1:9" ht="18" customHeight="1" x14ac:dyDescent="0.25">
      <c r="A21" s="5" t="s">
        <v>17</v>
      </c>
      <c r="B21" s="18">
        <v>312.774</v>
      </c>
      <c r="C21" s="19">
        <v>7.5620000000000003</v>
      </c>
      <c r="D21" s="19">
        <v>67.418000000000006</v>
      </c>
      <c r="E21" s="19">
        <v>15.659000000000001</v>
      </c>
      <c r="F21" s="19">
        <v>39.360999999999997</v>
      </c>
      <c r="G21" s="19">
        <v>11.161</v>
      </c>
      <c r="H21" s="19">
        <v>11.486000000000001</v>
      </c>
      <c r="I21" s="20">
        <v>543.99099999999999</v>
      </c>
    </row>
    <row r="22" spans="1:9" ht="18" customHeight="1" x14ac:dyDescent="0.25">
      <c r="A22" s="5" t="s">
        <v>18</v>
      </c>
      <c r="B22" s="18">
        <v>164.24</v>
      </c>
      <c r="C22" s="19">
        <v>4.141</v>
      </c>
      <c r="D22" s="19">
        <v>68.043999999999997</v>
      </c>
      <c r="E22" s="19">
        <v>13.41</v>
      </c>
      <c r="F22" s="19">
        <v>22.780999999999999</v>
      </c>
      <c r="G22" s="19">
        <v>6.3920000000000003</v>
      </c>
      <c r="H22" s="19">
        <v>4.46</v>
      </c>
      <c r="I22" s="20">
        <v>317.90199999999999</v>
      </c>
    </row>
    <row r="23" spans="1:9" ht="21.75" customHeight="1" x14ac:dyDescent="0.25">
      <c r="A23" s="4" t="s">
        <v>19</v>
      </c>
      <c r="B23" s="7">
        <f>SUM(B18:B22)</f>
        <v>1492.325</v>
      </c>
      <c r="C23" s="7">
        <f t="shared" ref="C23:I23" si="2">SUM(C18:C22)</f>
        <v>71.88000000000001</v>
      </c>
      <c r="D23" s="7">
        <f t="shared" si="2"/>
        <v>405.78800000000001</v>
      </c>
      <c r="E23" s="7">
        <f t="shared" si="2"/>
        <v>68.972000000000008</v>
      </c>
      <c r="F23" s="7">
        <f t="shared" si="2"/>
        <v>363.62900000000002</v>
      </c>
      <c r="G23" s="7">
        <f>SUM(G18:G22)</f>
        <v>158.33100000000002</v>
      </c>
      <c r="H23" s="7">
        <f t="shared" si="2"/>
        <v>88.578000000000003</v>
      </c>
      <c r="I23" s="7">
        <f t="shared" si="2"/>
        <v>2907.5529999999999</v>
      </c>
    </row>
    <row r="26" spans="1:9" s="6" customFormat="1" ht="15.75" x14ac:dyDescent="0.25">
      <c r="A26" s="6" t="s">
        <v>52</v>
      </c>
    </row>
    <row r="27" spans="1:9" ht="45" x14ac:dyDescent="0.25">
      <c r="A27" s="2"/>
      <c r="B27" s="21" t="s">
        <v>34</v>
      </c>
      <c r="C27" s="11" t="s">
        <v>35</v>
      </c>
      <c r="D27" s="12" t="s">
        <v>36</v>
      </c>
    </row>
    <row r="28" spans="1:9" x14ac:dyDescent="0.25">
      <c r="A28" s="3"/>
      <c r="B28" s="13" t="s">
        <v>37</v>
      </c>
      <c r="C28" s="14" t="s">
        <v>38</v>
      </c>
      <c r="D28" s="17" t="s">
        <v>39</v>
      </c>
    </row>
    <row r="29" spans="1:9" ht="18" customHeight="1" x14ac:dyDescent="0.25">
      <c r="A29" s="5" t="s">
        <v>14</v>
      </c>
      <c r="B29" s="18">
        <v>879.25400000000002</v>
      </c>
      <c r="C29" s="19">
        <v>18.164000000000001</v>
      </c>
      <c r="D29" s="22">
        <v>897.41800000000001</v>
      </c>
      <c r="E29" s="30"/>
    </row>
    <row r="30" spans="1:9" ht="18" customHeight="1" x14ac:dyDescent="0.25">
      <c r="A30" s="5" t="s">
        <v>15</v>
      </c>
      <c r="B30" s="18">
        <v>773.16600000000005</v>
      </c>
      <c r="C30" s="19">
        <v>33.817999999999998</v>
      </c>
      <c r="D30" s="22">
        <v>806.98400000000004</v>
      </c>
    </row>
    <row r="31" spans="1:9" ht="18" customHeight="1" x14ac:dyDescent="0.25">
      <c r="A31" s="5" t="s">
        <v>16</v>
      </c>
      <c r="B31" s="18">
        <v>843.00800000000004</v>
      </c>
      <c r="C31" s="19">
        <v>288.012</v>
      </c>
      <c r="D31" s="22">
        <v>1131.02</v>
      </c>
    </row>
    <row r="32" spans="1:9" ht="18" customHeight="1" x14ac:dyDescent="0.25">
      <c r="A32" s="5" t="s">
        <v>17</v>
      </c>
      <c r="B32" s="18">
        <v>1177.3689999999999</v>
      </c>
      <c r="C32" s="19">
        <v>27.818000000000001</v>
      </c>
      <c r="D32" s="22">
        <v>1205.1869999999999</v>
      </c>
    </row>
    <row r="33" spans="1:6" ht="18" customHeight="1" x14ac:dyDescent="0.25">
      <c r="A33" s="5" t="s">
        <v>18</v>
      </c>
      <c r="B33" s="18">
        <v>687.26700000000005</v>
      </c>
      <c r="C33" s="19">
        <v>52.179000000000002</v>
      </c>
      <c r="D33" s="22">
        <v>739.44600000000003</v>
      </c>
    </row>
    <row r="34" spans="1:6" ht="21.75" customHeight="1" x14ac:dyDescent="0.25">
      <c r="A34" s="4" t="s">
        <v>19</v>
      </c>
      <c r="B34" s="7">
        <f>SUM(B29:B33)</f>
        <v>4360.0639999999994</v>
      </c>
      <c r="C34" s="7">
        <f t="shared" ref="C34:D34" si="3">SUM(C29:C33)</f>
        <v>419.99099999999999</v>
      </c>
      <c r="D34" s="7">
        <f t="shared" si="3"/>
        <v>4780.0550000000003</v>
      </c>
    </row>
    <row r="35" spans="1:6" x14ac:dyDescent="0.25">
      <c r="A35" t="s">
        <v>40</v>
      </c>
    </row>
    <row r="38" spans="1:6" s="6" customFormat="1" ht="15.75" x14ac:dyDescent="0.25">
      <c r="A38" s="6" t="s">
        <v>53</v>
      </c>
    </row>
    <row r="39" spans="1:6" ht="30" x14ac:dyDescent="0.25">
      <c r="A39" s="2"/>
      <c r="B39" s="12" t="s">
        <v>41</v>
      </c>
      <c r="C39" s="11" t="s">
        <v>42</v>
      </c>
      <c r="D39" s="11" t="s">
        <v>43</v>
      </c>
      <c r="E39" s="11" t="s">
        <v>44</v>
      </c>
      <c r="F39" s="23" t="s">
        <v>45</v>
      </c>
    </row>
    <row r="40" spans="1:6" ht="18" customHeight="1" x14ac:dyDescent="0.25">
      <c r="A40" s="3"/>
      <c r="B40" s="13" t="s">
        <v>46</v>
      </c>
      <c r="C40" s="14" t="s">
        <v>38</v>
      </c>
      <c r="D40" s="14" t="s">
        <v>47</v>
      </c>
      <c r="E40" s="14" t="s">
        <v>48</v>
      </c>
      <c r="F40" s="24" t="s">
        <v>49</v>
      </c>
    </row>
    <row r="41" spans="1:6" ht="18" customHeight="1" x14ac:dyDescent="0.25">
      <c r="A41" s="5" t="s">
        <v>14</v>
      </c>
      <c r="B41" s="18">
        <v>1372.5050000000001</v>
      </c>
      <c r="C41" s="19">
        <v>18.164000000000001</v>
      </c>
      <c r="D41" s="19">
        <v>0</v>
      </c>
      <c r="E41" s="19">
        <v>70.599000000000004</v>
      </c>
      <c r="F41" s="20">
        <v>1461.268</v>
      </c>
    </row>
    <row r="42" spans="1:6" ht="18" customHeight="1" x14ac:dyDescent="0.25">
      <c r="A42" s="5" t="s">
        <v>15</v>
      </c>
      <c r="B42" s="18">
        <v>930.07799999999997</v>
      </c>
      <c r="C42" s="19">
        <v>33.817999999999998</v>
      </c>
      <c r="D42" s="19">
        <v>0</v>
      </c>
      <c r="E42" s="19">
        <v>4.7409999999999997</v>
      </c>
      <c r="F42" s="20">
        <v>968.63699999999994</v>
      </c>
    </row>
    <row r="43" spans="1:6" ht="18" customHeight="1" x14ac:dyDescent="0.25">
      <c r="A43" s="5" t="s">
        <v>16</v>
      </c>
      <c r="B43" s="18">
        <v>1284.7550000000001</v>
      </c>
      <c r="C43" s="19">
        <v>288.012</v>
      </c>
      <c r="D43" s="19">
        <v>8.4619999999999997</v>
      </c>
      <c r="E43" s="19">
        <v>17.341000000000001</v>
      </c>
      <c r="F43" s="20">
        <v>1598.57</v>
      </c>
    </row>
    <row r="44" spans="1:6" ht="18" customHeight="1" x14ac:dyDescent="0.25">
      <c r="A44" s="5" t="s">
        <v>17</v>
      </c>
      <c r="B44" s="18">
        <v>2522.6680000000001</v>
      </c>
      <c r="C44" s="19">
        <v>27.818000000000001</v>
      </c>
      <c r="D44" s="19">
        <v>45.1</v>
      </c>
      <c r="E44" s="19">
        <v>10.99</v>
      </c>
      <c r="F44" s="20">
        <v>2606.576</v>
      </c>
    </row>
    <row r="45" spans="1:6" ht="18" customHeight="1" x14ac:dyDescent="0.25">
      <c r="A45" s="5" t="s">
        <v>18</v>
      </c>
      <c r="B45" s="25">
        <v>323.03100000000001</v>
      </c>
      <c r="C45" s="26">
        <v>52.179000000000002</v>
      </c>
      <c r="D45" s="26">
        <v>0</v>
      </c>
      <c r="E45" s="26">
        <v>2.2280000000000002</v>
      </c>
      <c r="F45" s="27">
        <v>377.43799999999999</v>
      </c>
    </row>
    <row r="46" spans="1:6" ht="21.75" customHeight="1" x14ac:dyDescent="0.25">
      <c r="A46" s="4" t="s">
        <v>19</v>
      </c>
      <c r="B46" s="7">
        <f>SUM(B41:B45)</f>
        <v>6433.0370000000003</v>
      </c>
      <c r="C46" s="7">
        <f t="shared" ref="C46:E46" si="4">SUM(C41:C45)</f>
        <v>419.99099999999999</v>
      </c>
      <c r="D46" s="7">
        <f t="shared" si="4"/>
        <v>53.561999999999998</v>
      </c>
      <c r="E46" s="7">
        <f t="shared" si="4"/>
        <v>105.899</v>
      </c>
      <c r="F46" s="9">
        <v>7012.4889999999996</v>
      </c>
    </row>
    <row r="49" spans="5:5" x14ac:dyDescent="0.25">
      <c r="E49" s="30"/>
    </row>
    <row r="50" spans="5:5" x14ac:dyDescent="0.25">
      <c r="E50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2013</vt:lpstr>
      <vt:lpstr>Ark2</vt:lpstr>
      <vt:lpstr>Ark3</vt:lpstr>
    </vt:vector>
  </TitlesOfParts>
  <Company>Danske Regioner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Jensen, NJE.</dc:creator>
  <cp:lastModifiedBy>Simon Valentin Thyge Egeberg</cp:lastModifiedBy>
  <dcterms:created xsi:type="dcterms:W3CDTF">2014-07-23T09:02:03Z</dcterms:created>
  <dcterms:modified xsi:type="dcterms:W3CDTF">2016-08-23T09:10:36Z</dcterms:modified>
</cp:coreProperties>
</file>