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Økonomiopfølgning\PL\PL2016-18\"/>
    </mc:Choice>
  </mc:AlternateContent>
  <bookViews>
    <workbookView xWindow="0" yWindow="0" windowWidth="28800" windowHeight="14100"/>
  </bookViews>
  <sheets>
    <sheet name="PL 1988-2018 pr. juni 2018" sheetId="1" r:id="rId1"/>
  </sheets>
  <definedNames>
    <definedName name="_xlnm.Print_Area" localSheetId="0">'PL 1988-2018 pr. juni 2018'!$A$1:$AD$54</definedName>
  </definedNames>
  <calcPr calcId="162913"/>
</workbook>
</file>

<file path=xl/calcChain.xml><?xml version="1.0" encoding="utf-8"?>
<calcChain xmlns="http://schemas.openxmlformats.org/spreadsheetml/2006/main">
  <c r="AD32" i="1" l="1"/>
  <c r="V39" i="1"/>
  <c r="U38" i="1"/>
  <c r="W39" i="1"/>
  <c r="X39" i="1"/>
  <c r="Y39" i="1"/>
  <c r="Z39" i="1"/>
  <c r="AA39" i="1"/>
  <c r="AB39" i="1"/>
  <c r="AC39" i="1"/>
  <c r="V38" i="1"/>
  <c r="W38" i="1"/>
  <c r="X38" i="1"/>
  <c r="Y38" i="1"/>
  <c r="Z38" i="1"/>
  <c r="AA38" i="1"/>
  <c r="AB38" i="1"/>
  <c r="AC38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3" i="1"/>
  <c r="AD34" i="1"/>
  <c r="AD36" i="1"/>
  <c r="AD38" i="1"/>
  <c r="AD39" i="1"/>
  <c r="AD21" i="1" l="1"/>
  <c r="AE20" i="1"/>
  <c r="AE21" i="1"/>
  <c r="AE22" i="1"/>
  <c r="AE23" i="1"/>
  <c r="AD35" i="1" s="1"/>
  <c r="AE24" i="1"/>
  <c r="AE25" i="1"/>
  <c r="AE26" i="1"/>
  <c r="AE27" i="1"/>
  <c r="AC37" i="1" l="1"/>
  <c r="AD37" i="1"/>
  <c r="F30" i="1"/>
  <c r="AD20" i="1" l="1"/>
  <c r="B12" i="1"/>
  <c r="AD25" i="1" l="1"/>
  <c r="AD22" i="1"/>
  <c r="AD23" i="1"/>
  <c r="AD24" i="1"/>
  <c r="AD26" i="1"/>
  <c r="AD27" i="1"/>
  <c r="AC21" i="1"/>
  <c r="AC22" i="1"/>
  <c r="AC23" i="1"/>
  <c r="AC24" i="1"/>
  <c r="AC25" i="1"/>
  <c r="AC26" i="1"/>
  <c r="AC27" i="1"/>
  <c r="AC20" i="1"/>
  <c r="B35" i="1" l="1"/>
  <c r="J35" i="1"/>
  <c r="R35" i="1"/>
  <c r="Z35" i="1"/>
  <c r="D35" i="1"/>
  <c r="AB35" i="1"/>
  <c r="G35" i="1"/>
  <c r="H35" i="1"/>
  <c r="Q35" i="1"/>
  <c r="C35" i="1"/>
  <c r="K35" i="1"/>
  <c r="S35" i="1"/>
  <c r="AA35" i="1"/>
  <c r="L35" i="1"/>
  <c r="T35" i="1"/>
  <c r="N35" i="1"/>
  <c r="W35" i="1"/>
  <c r="P35" i="1"/>
  <c r="Y35" i="1"/>
  <c r="E35" i="1"/>
  <c r="M35" i="1"/>
  <c r="U35" i="1"/>
  <c r="AC35" i="1"/>
  <c r="F35" i="1"/>
  <c r="V35" i="1"/>
  <c r="O35" i="1"/>
  <c r="X35" i="1"/>
  <c r="I35" i="1"/>
  <c r="B37" i="1"/>
  <c r="J37" i="1"/>
  <c r="R37" i="1"/>
  <c r="Z37" i="1"/>
  <c r="D37" i="1"/>
  <c r="AB37" i="1"/>
  <c r="W37" i="1"/>
  <c r="X37" i="1"/>
  <c r="Q37" i="1"/>
  <c r="C37" i="1"/>
  <c r="K37" i="1"/>
  <c r="S37" i="1"/>
  <c r="AA37" i="1"/>
  <c r="L37" i="1"/>
  <c r="T37" i="1"/>
  <c r="G37" i="1"/>
  <c r="H37" i="1"/>
  <c r="Y37" i="1"/>
  <c r="E37" i="1"/>
  <c r="M37" i="1"/>
  <c r="U37" i="1"/>
  <c r="F37" i="1"/>
  <c r="N37" i="1"/>
  <c r="V37" i="1"/>
  <c r="O37" i="1"/>
  <c r="P37" i="1"/>
  <c r="I37" i="1"/>
  <c r="AB27" i="1"/>
  <c r="AA27" i="1"/>
  <c r="AB20" i="1" l="1"/>
  <c r="AB21" i="1"/>
  <c r="AB22" i="1"/>
  <c r="AB23" i="1"/>
  <c r="AB24" i="1"/>
  <c r="AB25" i="1"/>
  <c r="AB26" i="1"/>
  <c r="AA20" i="1" l="1"/>
  <c r="AA21" i="1"/>
  <c r="AA22" i="1"/>
  <c r="AA23" i="1"/>
  <c r="AA24" i="1"/>
  <c r="AA25" i="1"/>
  <c r="AA26" i="1"/>
  <c r="Z20" i="1"/>
  <c r="Z27" i="1" l="1"/>
  <c r="Z26" i="1"/>
  <c r="Z25" i="1"/>
  <c r="Z24" i="1"/>
  <c r="Z23" i="1"/>
  <c r="Z22" i="1"/>
  <c r="Z21" i="1"/>
  <c r="Y25" i="1" l="1"/>
  <c r="Y23" i="1"/>
  <c r="Y27" i="1"/>
  <c r="W26" i="1"/>
  <c r="X26" i="1"/>
  <c r="Y26" i="1"/>
  <c r="W21" i="1"/>
  <c r="X21" i="1"/>
  <c r="Y21" i="1"/>
  <c r="W22" i="1"/>
  <c r="X22" i="1"/>
  <c r="Y22" i="1"/>
  <c r="W23" i="1"/>
  <c r="X23" i="1"/>
  <c r="W24" i="1"/>
  <c r="X24" i="1"/>
  <c r="Y24" i="1"/>
  <c r="W25" i="1"/>
  <c r="X25" i="1"/>
  <c r="Y20" i="1"/>
  <c r="X20" i="1"/>
  <c r="W20" i="1"/>
  <c r="W27" i="1"/>
  <c r="X27" i="1"/>
  <c r="A27" i="1"/>
  <c r="A39" i="1" s="1"/>
  <c r="U20" i="1"/>
  <c r="V20" i="1"/>
  <c r="U21" i="1"/>
  <c r="V21" i="1"/>
  <c r="U25" i="1"/>
  <c r="V25" i="1"/>
  <c r="U24" i="1"/>
  <c r="V24" i="1"/>
  <c r="U23" i="1"/>
  <c r="V23" i="1"/>
  <c r="U22" i="1"/>
  <c r="V22" i="1"/>
  <c r="P22" i="1"/>
  <c r="Q22" i="1"/>
  <c r="R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C24" i="1"/>
  <c r="D24" i="1"/>
  <c r="E24" i="1"/>
  <c r="F24" i="1"/>
  <c r="G24" i="1"/>
  <c r="H24" i="1"/>
  <c r="I24" i="1"/>
  <c r="J24" i="1"/>
  <c r="K24" i="1"/>
  <c r="L24" i="1"/>
  <c r="N24" i="1"/>
  <c r="O24" i="1"/>
  <c r="P24" i="1"/>
  <c r="Q24" i="1"/>
  <c r="C25" i="1"/>
  <c r="D25" i="1"/>
  <c r="E25" i="1"/>
  <c r="F25" i="1"/>
  <c r="G25" i="1"/>
  <c r="H25" i="1"/>
  <c r="I25" i="1"/>
  <c r="J25" i="1"/>
  <c r="K25" i="1"/>
  <c r="L25" i="1"/>
  <c r="N25" i="1"/>
  <c r="O25" i="1"/>
  <c r="P25" i="1"/>
  <c r="Q25" i="1"/>
  <c r="C21" i="1"/>
  <c r="D21" i="1"/>
  <c r="E21" i="1"/>
  <c r="F21" i="1"/>
  <c r="G21" i="1"/>
  <c r="H21" i="1"/>
  <c r="I21" i="1"/>
  <c r="J21" i="1"/>
  <c r="K21" i="1"/>
  <c r="L21" i="1"/>
  <c r="N21" i="1"/>
  <c r="O21" i="1"/>
  <c r="P21" i="1"/>
  <c r="Q21" i="1"/>
  <c r="Q20" i="1"/>
  <c r="P20" i="1"/>
  <c r="O20" i="1"/>
  <c r="N20" i="1"/>
  <c r="L20" i="1"/>
  <c r="K20" i="1"/>
  <c r="J20" i="1"/>
  <c r="I20" i="1"/>
  <c r="H20" i="1"/>
  <c r="G20" i="1"/>
  <c r="F20" i="1"/>
  <c r="E20" i="1"/>
  <c r="D20" i="1"/>
  <c r="C20" i="1"/>
  <c r="V26" i="1"/>
  <c r="I22" i="1"/>
  <c r="J22" i="1"/>
  <c r="K22" i="1"/>
  <c r="L22" i="1"/>
  <c r="M22" i="1"/>
  <c r="N22" i="1"/>
  <c r="O22" i="1"/>
  <c r="S22" i="1"/>
  <c r="T22" i="1"/>
  <c r="W19" i="1"/>
  <c r="W31" i="1" s="1"/>
  <c r="T21" i="1"/>
  <c r="M21" i="1"/>
  <c r="T20" i="1"/>
  <c r="M20" i="1"/>
  <c r="T23" i="1"/>
  <c r="T24" i="1"/>
  <c r="M24" i="1"/>
  <c r="T25" i="1"/>
  <c r="M25" i="1"/>
  <c r="V19" i="1"/>
  <c r="V31" i="1" s="1"/>
  <c r="R21" i="1"/>
  <c r="S21" i="1"/>
  <c r="R23" i="1"/>
  <c r="S23" i="1"/>
  <c r="R24" i="1"/>
  <c r="S24" i="1"/>
  <c r="R25" i="1"/>
  <c r="S25" i="1"/>
  <c r="S20" i="1"/>
  <c r="R20" i="1"/>
  <c r="B24" i="1"/>
  <c r="B25" i="1"/>
  <c r="B23" i="1"/>
  <c r="B21" i="1"/>
  <c r="B20" i="1"/>
  <c r="C19" i="1"/>
  <c r="C31" i="1" s="1"/>
  <c r="D19" i="1"/>
  <c r="D31" i="1" s="1"/>
  <c r="E19" i="1"/>
  <c r="E31" i="1" s="1"/>
  <c r="F19" i="1"/>
  <c r="F31" i="1" s="1"/>
  <c r="G19" i="1"/>
  <c r="G31" i="1" s="1"/>
  <c r="H19" i="1"/>
  <c r="H31" i="1" s="1"/>
  <c r="I19" i="1"/>
  <c r="I31" i="1" s="1"/>
  <c r="J19" i="1"/>
  <c r="J31" i="1" s="1"/>
  <c r="K19" i="1"/>
  <c r="K31" i="1" s="1"/>
  <c r="L19" i="1"/>
  <c r="L31" i="1" s="1"/>
  <c r="M19" i="1"/>
  <c r="M31" i="1" s="1"/>
  <c r="N19" i="1"/>
  <c r="N31" i="1" s="1"/>
  <c r="O19" i="1"/>
  <c r="O31" i="1" s="1"/>
  <c r="P19" i="1"/>
  <c r="P31" i="1" s="1"/>
  <c r="Q19" i="1"/>
  <c r="Q31" i="1" s="1"/>
  <c r="R19" i="1"/>
  <c r="R31" i="1" s="1"/>
  <c r="S19" i="1"/>
  <c r="S31" i="1" s="1"/>
  <c r="T19" i="1"/>
  <c r="T31" i="1" s="1"/>
  <c r="U19" i="1"/>
  <c r="U31" i="1" s="1"/>
  <c r="B19" i="1"/>
</calcChain>
</file>

<file path=xl/sharedStrings.xml><?xml version="1.0" encoding="utf-8"?>
<sst xmlns="http://schemas.openxmlformats.org/spreadsheetml/2006/main" count="53" uniqueCount="40">
  <si>
    <t>1988-
1989</t>
  </si>
  <si>
    <t>D. Lønudvikling</t>
  </si>
  <si>
    <t xml:space="preserve">   - 1. vedr læge</t>
  </si>
  <si>
    <t>)</t>
  </si>
  <si>
    <t>E.    PL excl. sygesikring</t>
  </si>
  <si>
    <t>F.    PL inkl. sygesikring</t>
  </si>
  <si>
    <t>A.   Prisudvikling - kun sygesikring</t>
  </si>
  <si>
    <t>A1. Prisudvikling - kun lægehjælp</t>
  </si>
  <si>
    <t>A2. Prisudvikling - kun medicin</t>
  </si>
  <si>
    <t>G.   PL excl. medicin (sygesikring)</t>
  </si>
  <si>
    <t>A1. = PL specifik for lægehjælp til brug for beregning/fremskrivning af udgifter til alment praktiserende læger og speciallæger</t>
  </si>
  <si>
    <t>PL-faktor - anvendes til at løfte ét år til seneste pris- og lønniveau (p.t.</t>
  </si>
  <si>
    <t xml:space="preserve">
1989</t>
  </si>
  <si>
    <r>
      <t xml:space="preserve">Kilder: </t>
    </r>
    <r>
      <rPr>
        <b/>
        <sz val="8"/>
        <rFont val="Arial"/>
        <family val="2"/>
      </rPr>
      <t xml:space="preserve"> </t>
    </r>
    <r>
      <rPr>
        <b/>
        <u/>
        <sz val="8"/>
        <rFont val="Arial"/>
        <family val="2"/>
      </rPr>
      <t>1989-2004</t>
    </r>
    <r>
      <rPr>
        <b/>
        <sz val="8"/>
        <rFont val="Arial"/>
        <family val="2"/>
      </rPr>
      <t>: Realvæksthæfte, december 2005</t>
    </r>
  </si>
  <si>
    <r>
      <t xml:space="preserve">                     </t>
    </r>
    <r>
      <rPr>
        <b/>
        <u/>
        <sz val="8"/>
        <rFont val="Arial"/>
        <family val="2"/>
      </rPr>
      <t>2005</t>
    </r>
    <r>
      <rPr>
        <b/>
        <sz val="8"/>
        <rFont val="Arial"/>
        <family val="2"/>
      </rPr>
      <t xml:space="preserve">: BV 2007 pr. 26.06.2006 + egne beregninger se sagsnr. 06-144 / 6616639 "PL 2005 - 2007 pr. juni 2006) </t>
    </r>
  </si>
  <si>
    <t>Pris og lønudvikling fordelt på priser og løn
fra år til år, pct.</t>
  </si>
  <si>
    <t>PL-faktor - anvendes til at løfte ét år til det efterfølgende års pris og lønniveau</t>
  </si>
  <si>
    <r>
      <t xml:space="preserve">                   </t>
    </r>
    <r>
      <rPr>
        <b/>
        <u/>
        <sz val="8"/>
        <rFont val="Arial"/>
        <family val="2"/>
      </rPr>
      <t xml:space="preserve"> 2006:</t>
    </r>
    <r>
      <rPr>
        <b/>
        <sz val="8"/>
        <rFont val="Arial"/>
        <family val="2"/>
      </rPr>
      <t xml:space="preserve"> ØV 2007 pr. 21.06.07 + egne beregninger se sagsnr. 07-199 / 667873 "PL 2006-2008" </t>
    </r>
  </si>
  <si>
    <t>H. Pris- og lønudvikling regional udvikling</t>
  </si>
  <si>
    <t>B. Prisudvikling (fødevarer, brændsel etc.) - sundhedsområdet</t>
  </si>
  <si>
    <t xml:space="preserve">F.    PL inkl. sygesikring </t>
  </si>
  <si>
    <t xml:space="preserve">F.   =  Samlede generelle PL til brug for opregning af det regionale bloktilskud og DUT-beløb på bloktilskudsaktstykket samt PL-regulering af de kommunale bidrag til regionerne. </t>
  </si>
  <si>
    <t>E.    =   PL til fremskrivning af sygehusudgifter</t>
  </si>
  <si>
    <t>H    = PL for regional udvikling til brug for opregning af budget i økonomiaftale på regional udviklingsområdet</t>
  </si>
  <si>
    <t xml:space="preserve">          Fra 2009 opgøres indekset for regionernes samlede udgifter, dvs. regional udvikling og sundhed inkl medicin.</t>
  </si>
  <si>
    <t>2008 samt skøn for  2009 og 2010 Økonomisk vejledning 2009 pr. 25 juni 2009 + egne beregninger se sagsnr 08/576 "PL 2007-2009"</t>
  </si>
  <si>
    <t>Skøn for 2009, 2010 og 2011 Internt notat af 25 februar 2010 til økonomidirektørerne - se sagsnr.: 09/3064 "Pl 2009-2011"</t>
  </si>
  <si>
    <t>G. Pris- og lønudvikling, excl. medicintilskud (A1 + B + D)</t>
  </si>
  <si>
    <t xml:space="preserve">   - 2. vedr. medicintilskud</t>
  </si>
  <si>
    <t>A. Praksis</t>
  </si>
  <si>
    <t>C. Prisudvikling, inkl. praksis (A + B)</t>
  </si>
  <si>
    <t>E. Pris- og lønudvikling, excl. praksis (B + D)</t>
  </si>
  <si>
    <t>F. Pris- og lønudvikling, inkl. praksis (A + B + D)</t>
  </si>
  <si>
    <t>I. Pris- og lønudvikling anlægsområdet</t>
  </si>
  <si>
    <t>G.   = PL excl. medicintilskud til brug for opregning af budget i økonomiaftale. Fra 2009 anvendes indekset til opregning af sundhedsudgifter ved økonomiaftale</t>
  </si>
  <si>
    <t>2010 samt skøn for 2011 og 2012 (øk.aftale 2012) se sagsnummer11/27 PL 2010-12 (tidligere vægte clearing …)</t>
  </si>
  <si>
    <t>2017*</t>
  </si>
  <si>
    <t>Pris- og lønudvikling 1988 - 2018 fordelt på løn og priser</t>
  </si>
  <si>
    <t>* skøn pr. juni 2017</t>
  </si>
  <si>
    <t>2018*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</si>
</sst>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0.000"/>
    <numFmt numFmtId="167" formatCode="_(* #,##0.000_);_(* \(#,##0.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2" borderId="0" xfId="0" applyFont="1" applyFill="1"/>
    <xf numFmtId="0" fontId="3" fillId="3" borderId="0" xfId="0" applyFont="1" applyFill="1"/>
    <xf numFmtId="0" fontId="3" fillId="3" borderId="0" xfId="0" quotePrefix="1" applyFont="1" applyFill="1"/>
    <xf numFmtId="165" fontId="3" fillId="3" borderId="0" xfId="0" applyNumberFormat="1" applyFont="1" applyFill="1"/>
    <xf numFmtId="0" fontId="3" fillId="3" borderId="1" xfId="0" applyFont="1" applyFill="1" applyBorder="1"/>
    <xf numFmtId="0" fontId="3" fillId="3" borderId="0" xfId="0" applyFont="1" applyFill="1" applyBorder="1"/>
    <xf numFmtId="165" fontId="3" fillId="3" borderId="0" xfId="0" applyNumberFormat="1" applyFont="1" applyFill="1" applyBorder="1"/>
    <xf numFmtId="166" fontId="3" fillId="3" borderId="0" xfId="0" applyNumberFormat="1" applyFont="1" applyFill="1"/>
    <xf numFmtId="0" fontId="2" fillId="3" borderId="0" xfId="0" applyFont="1" applyFill="1"/>
    <xf numFmtId="0" fontId="3" fillId="3" borderId="2" xfId="0" applyFont="1" applyFill="1" applyBorder="1"/>
    <xf numFmtId="165" fontId="3" fillId="3" borderId="2" xfId="0" applyNumberFormat="1" applyFont="1" applyFill="1" applyBorder="1"/>
    <xf numFmtId="0" fontId="6" fillId="3" borderId="0" xfId="0" applyFont="1" applyFill="1"/>
    <xf numFmtId="0" fontId="7" fillId="3" borderId="0" xfId="0" applyFont="1" applyFill="1"/>
    <xf numFmtId="0" fontId="3" fillId="0" borderId="0" xfId="0" applyFont="1" applyBorder="1"/>
    <xf numFmtId="166" fontId="3" fillId="3" borderId="2" xfId="0" applyNumberFormat="1" applyFont="1" applyFill="1" applyBorder="1"/>
    <xf numFmtId="167" fontId="3" fillId="3" borderId="0" xfId="1" applyNumberFormat="1" applyFont="1" applyFill="1"/>
    <xf numFmtId="167" fontId="3" fillId="3" borderId="2" xfId="1" applyNumberFormat="1" applyFont="1" applyFill="1" applyBorder="1"/>
    <xf numFmtId="0" fontId="4" fillId="4" borderId="0" xfId="0" applyFont="1" applyFill="1"/>
    <xf numFmtId="0" fontId="4" fillId="4" borderId="0" xfId="0" applyFont="1" applyFill="1" applyAlignment="1">
      <alignment wrapText="1"/>
    </xf>
    <xf numFmtId="0" fontId="8" fillId="3" borderId="0" xfId="0" applyFont="1" applyFill="1"/>
    <xf numFmtId="0" fontId="9" fillId="3" borderId="0" xfId="0" applyFont="1" applyFill="1"/>
    <xf numFmtId="0" fontId="2" fillId="3" borderId="0" xfId="0" quotePrefix="1" applyFont="1" applyFill="1"/>
    <xf numFmtId="0" fontId="4" fillId="4" borderId="0" xfId="0" applyFont="1" applyFill="1" applyAlignment="1"/>
    <xf numFmtId="0" fontId="4" fillId="4" borderId="0" xfId="0" applyFont="1" applyFill="1" applyAlignment="1">
      <alignment horizontal="right" wrapText="1"/>
    </xf>
    <xf numFmtId="0" fontId="2" fillId="0" borderId="0" xfId="0" applyFont="1"/>
    <xf numFmtId="166" fontId="3" fillId="3" borderId="0" xfId="0" applyNumberFormat="1" applyFont="1" applyFill="1" applyBorder="1"/>
    <xf numFmtId="0" fontId="3" fillId="0" borderId="2" xfId="0" applyFont="1" applyBorder="1"/>
    <xf numFmtId="167" fontId="3" fillId="3" borderId="0" xfId="1" applyNumberFormat="1" applyFont="1" applyFill="1" applyBorder="1"/>
    <xf numFmtId="0" fontId="3" fillId="5" borderId="0" xfId="0" applyFont="1" applyFill="1"/>
    <xf numFmtId="0" fontId="3" fillId="6" borderId="0" xfId="0" applyFont="1" applyFill="1"/>
    <xf numFmtId="0" fontId="3" fillId="5" borderId="2" xfId="0" applyFont="1" applyFill="1" applyBorder="1"/>
    <xf numFmtId="0" fontId="11" fillId="6" borderId="0" xfId="0" applyFont="1" applyFill="1"/>
    <xf numFmtId="165" fontId="3" fillId="5" borderId="0" xfId="0" applyNumberFormat="1" applyFont="1" applyFill="1"/>
    <xf numFmtId="165" fontId="3" fillId="5" borderId="2" xfId="0" applyNumberFormat="1" applyFont="1" applyFill="1" applyBorder="1"/>
    <xf numFmtId="0" fontId="12" fillId="4" borderId="0" xfId="0" applyFont="1" applyFill="1"/>
    <xf numFmtId="0" fontId="4" fillId="6" borderId="0" xfId="0" applyFont="1" applyFill="1"/>
    <xf numFmtId="0" fontId="12" fillId="6" borderId="0" xfId="0" applyFont="1" applyFill="1"/>
    <xf numFmtId="165" fontId="3" fillId="0" borderId="0" xfId="0" applyNumberFormat="1" applyFont="1"/>
    <xf numFmtId="165" fontId="3" fillId="5" borderId="0" xfId="0" applyNumberFormat="1" applyFont="1" applyFill="1" applyBorder="1"/>
    <xf numFmtId="165" fontId="3" fillId="0" borderId="0" xfId="0" applyNumberFormat="1" applyFont="1" applyBorder="1"/>
    <xf numFmtId="165" fontId="3" fillId="0" borderId="2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</cellXfs>
  <cellStyles count="4">
    <cellStyle name="Komma" xfId="1" builtinId="3"/>
    <cellStyle name="K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showGridLines="0" showRowColHeaders="0" tabSelected="1" zoomScaleNormal="100" zoomScaleSheetLayoutView="100" workbookViewId="0">
      <selection activeCell="AB7" sqref="AB7"/>
    </sheetView>
  </sheetViews>
  <sheetFormatPr defaultRowHeight="11.25" x14ac:dyDescent="0.2"/>
  <cols>
    <col min="1" max="1" width="40.140625" style="1" customWidth="1"/>
    <col min="2" max="23" width="5.85546875" style="1" customWidth="1"/>
    <col min="24" max="25" width="7.42578125" style="1" bestFit="1" customWidth="1"/>
    <col min="26" max="26" width="8" style="1" customWidth="1"/>
    <col min="27" max="30" width="9.42578125" style="1" bestFit="1" customWidth="1"/>
    <col min="31" max="16384" width="9.140625" style="1"/>
  </cols>
  <sheetData>
    <row r="1" spans="1:31" ht="15.75" x14ac:dyDescent="0.25">
      <c r="A1" s="21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0"/>
      <c r="AA1" s="30"/>
      <c r="AB1" s="30"/>
    </row>
    <row r="2" spans="1:31" x14ac:dyDescent="0.2">
      <c r="A2" s="10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0"/>
      <c r="AA2" s="30"/>
      <c r="AB2" s="30"/>
    </row>
    <row r="3" spans="1:3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0"/>
      <c r="AA3" s="30"/>
      <c r="AB3" s="30"/>
    </row>
    <row r="4" spans="1:31" s="2" customFormat="1" ht="22.5" x14ac:dyDescent="0.2">
      <c r="A4" s="20" t="s">
        <v>15</v>
      </c>
      <c r="B4" s="20" t="s">
        <v>0</v>
      </c>
      <c r="C4" s="19">
        <v>1990</v>
      </c>
      <c r="D4" s="19">
        <v>1991</v>
      </c>
      <c r="E4" s="19">
        <v>1992</v>
      </c>
      <c r="F4" s="19">
        <v>1993</v>
      </c>
      <c r="G4" s="19">
        <v>1994</v>
      </c>
      <c r="H4" s="19">
        <v>1995</v>
      </c>
      <c r="I4" s="19">
        <v>1996</v>
      </c>
      <c r="J4" s="19">
        <v>1997</v>
      </c>
      <c r="K4" s="19">
        <v>1998</v>
      </c>
      <c r="L4" s="19">
        <v>1999</v>
      </c>
      <c r="M4" s="19">
        <v>2000</v>
      </c>
      <c r="N4" s="19">
        <v>2001</v>
      </c>
      <c r="O4" s="19">
        <v>2002</v>
      </c>
      <c r="P4" s="19">
        <v>2003</v>
      </c>
      <c r="Q4" s="19">
        <v>2004</v>
      </c>
      <c r="R4" s="19">
        <v>2005</v>
      </c>
      <c r="S4" s="19">
        <v>2006</v>
      </c>
      <c r="T4" s="19">
        <v>2007</v>
      </c>
      <c r="U4" s="19">
        <v>2008</v>
      </c>
      <c r="V4" s="19">
        <v>2009</v>
      </c>
      <c r="W4" s="19">
        <v>2010</v>
      </c>
      <c r="X4" s="36">
        <v>2011</v>
      </c>
      <c r="Y4" s="36">
        <v>2012</v>
      </c>
      <c r="Z4" s="38">
        <v>2013</v>
      </c>
      <c r="AA4" s="38">
        <v>2014</v>
      </c>
      <c r="AB4" s="38">
        <v>2015</v>
      </c>
      <c r="AC4" s="38">
        <v>2016</v>
      </c>
      <c r="AD4" s="33" t="s">
        <v>36</v>
      </c>
      <c r="AE4" s="33" t="s">
        <v>39</v>
      </c>
    </row>
    <row r="5" spans="1:31" x14ac:dyDescent="0.2">
      <c r="A5" s="3" t="s">
        <v>29</v>
      </c>
      <c r="B5" s="5">
        <v>4.0999999999999996</v>
      </c>
      <c r="C5" s="5">
        <v>3</v>
      </c>
      <c r="D5" s="5">
        <v>3.8</v>
      </c>
      <c r="E5" s="5">
        <v>2.4</v>
      </c>
      <c r="F5" s="5">
        <v>1.3</v>
      </c>
      <c r="G5" s="5">
        <v>0.1</v>
      </c>
      <c r="H5" s="5">
        <v>-0.3</v>
      </c>
      <c r="I5" s="5">
        <v>-0.6</v>
      </c>
      <c r="J5" s="5">
        <v>0.3</v>
      </c>
      <c r="K5" s="5">
        <v>0.3</v>
      </c>
      <c r="L5" s="5">
        <v>0</v>
      </c>
      <c r="M5" s="5">
        <v>1.7</v>
      </c>
      <c r="N5" s="5">
        <v>1.1000000000000001</v>
      </c>
      <c r="O5" s="5">
        <v>1.7</v>
      </c>
      <c r="P5" s="5">
        <v>-1.1000000000000001</v>
      </c>
      <c r="Q5" s="5">
        <v>0.2</v>
      </c>
      <c r="R5" s="5">
        <v>0.77</v>
      </c>
      <c r="S5" s="5">
        <v>0.44</v>
      </c>
      <c r="T5" s="5">
        <v>0.28000000000000003</v>
      </c>
      <c r="U5" s="5">
        <v>-1.0900000000000001</v>
      </c>
      <c r="V5" s="5">
        <v>0.22</v>
      </c>
      <c r="W5" s="5">
        <v>0.23</v>
      </c>
      <c r="X5" s="5">
        <v>-1.8</v>
      </c>
      <c r="Y5" s="5">
        <v>-1.05</v>
      </c>
      <c r="Z5" s="5">
        <v>-1.6</v>
      </c>
      <c r="AA5" s="34">
        <v>1.02</v>
      </c>
      <c r="AB5" s="34">
        <v>0.78</v>
      </c>
      <c r="AC5" s="34">
        <v>0</v>
      </c>
      <c r="AD5" s="39">
        <v>0.93</v>
      </c>
      <c r="AE5" s="39">
        <v>0.43</v>
      </c>
    </row>
    <row r="6" spans="1:31" x14ac:dyDescent="0.2">
      <c r="A6" s="4" t="s">
        <v>2</v>
      </c>
      <c r="B6" s="5">
        <v>4.0999999999999996</v>
      </c>
      <c r="C6" s="5">
        <v>2.6</v>
      </c>
      <c r="D6" s="5">
        <v>4.7</v>
      </c>
      <c r="E6" s="5">
        <v>4.4000000000000004</v>
      </c>
      <c r="F6" s="5">
        <v>2.2000000000000002</v>
      </c>
      <c r="G6" s="5">
        <v>1.2</v>
      </c>
      <c r="H6" s="5">
        <v>2</v>
      </c>
      <c r="I6" s="5">
        <v>1.9</v>
      </c>
      <c r="J6" s="5">
        <v>2.4</v>
      </c>
      <c r="K6" s="5">
        <v>2.2000000000000002</v>
      </c>
      <c r="L6" s="5">
        <v>2.9</v>
      </c>
      <c r="M6" s="5">
        <v>2.4</v>
      </c>
      <c r="N6" s="5">
        <v>3.6</v>
      </c>
      <c r="O6" s="5">
        <v>2.6</v>
      </c>
      <c r="P6" s="5">
        <v>2.7</v>
      </c>
      <c r="Q6" s="5">
        <v>3.7</v>
      </c>
      <c r="R6" s="5">
        <v>1.9</v>
      </c>
      <c r="S6" s="5">
        <v>1.3</v>
      </c>
      <c r="T6" s="5">
        <v>2.2999999999999998</v>
      </c>
      <c r="U6" s="5">
        <v>4.4000000000000004</v>
      </c>
      <c r="V6" s="5">
        <v>3.4</v>
      </c>
      <c r="W6" s="5">
        <v>1.4</v>
      </c>
      <c r="X6" s="5">
        <v>1.1000000000000001</v>
      </c>
      <c r="Y6" s="5">
        <v>1.5</v>
      </c>
      <c r="Z6" s="34">
        <v>1.1000000000000001</v>
      </c>
      <c r="AA6" s="34">
        <v>1.3</v>
      </c>
      <c r="AB6" s="34">
        <v>1.3</v>
      </c>
      <c r="AC6" s="34">
        <v>1</v>
      </c>
      <c r="AD6" s="39">
        <v>1.4</v>
      </c>
      <c r="AE6" s="39">
        <v>1.4</v>
      </c>
    </row>
    <row r="7" spans="1:31" x14ac:dyDescent="0.2">
      <c r="A7" s="4" t="s">
        <v>28</v>
      </c>
      <c r="B7" s="5">
        <v>4.2</v>
      </c>
      <c r="C7" s="5">
        <v>4.2</v>
      </c>
      <c r="D7" s="5">
        <v>1.1000000000000001</v>
      </c>
      <c r="E7" s="5">
        <v>-1.8</v>
      </c>
      <c r="F7" s="5">
        <v>-0.5</v>
      </c>
      <c r="G7" s="5">
        <v>-2</v>
      </c>
      <c r="H7" s="5">
        <v>-4.7</v>
      </c>
      <c r="I7" s="5">
        <v>-5.3</v>
      </c>
      <c r="J7" s="5">
        <v>-3.6</v>
      </c>
      <c r="K7" s="5">
        <v>-3.2</v>
      </c>
      <c r="L7" s="5">
        <v>-5.2</v>
      </c>
      <c r="M7" s="5">
        <v>0.5</v>
      </c>
      <c r="N7" s="5">
        <v>-3.1</v>
      </c>
      <c r="O7" s="5">
        <v>0.1</v>
      </c>
      <c r="P7" s="5">
        <v>-7.7</v>
      </c>
      <c r="Q7" s="5">
        <v>-5.3</v>
      </c>
      <c r="R7" s="5">
        <v>-1.0900000000000001</v>
      </c>
      <c r="S7" s="5">
        <v>-0.9</v>
      </c>
      <c r="T7" s="5">
        <v>-3.04</v>
      </c>
      <c r="U7" s="5">
        <v>-10.73</v>
      </c>
      <c r="V7" s="5">
        <v>-5.9</v>
      </c>
      <c r="W7" s="5">
        <v>-2</v>
      </c>
      <c r="X7" s="5">
        <v>-8</v>
      </c>
      <c r="Y7" s="5">
        <v>-6.5</v>
      </c>
      <c r="Z7" s="34">
        <v>-8.49</v>
      </c>
      <c r="AA7" s="34">
        <v>0.28999999999999998</v>
      </c>
      <c r="AB7" s="34">
        <v>-0.57999999999999996</v>
      </c>
      <c r="AC7" s="34">
        <v>-2.61</v>
      </c>
      <c r="AD7" s="39">
        <v>-0.3</v>
      </c>
      <c r="AE7" s="39">
        <v>-2.09</v>
      </c>
    </row>
    <row r="8" spans="1:31" x14ac:dyDescent="0.2">
      <c r="A8" s="3" t="s">
        <v>19</v>
      </c>
      <c r="B8" s="5">
        <v>5.2</v>
      </c>
      <c r="C8" s="5">
        <v>3.4</v>
      </c>
      <c r="D8" s="5">
        <v>2.5</v>
      </c>
      <c r="E8" s="5">
        <v>2.2000000000000002</v>
      </c>
      <c r="F8" s="5">
        <v>1.3</v>
      </c>
      <c r="G8" s="5">
        <v>2.5</v>
      </c>
      <c r="H8" s="5">
        <v>1.9</v>
      </c>
      <c r="I8" s="5">
        <v>1.9</v>
      </c>
      <c r="J8" s="5">
        <v>1.9</v>
      </c>
      <c r="K8" s="5">
        <v>1.7</v>
      </c>
      <c r="L8" s="5">
        <v>2.2999999999999998</v>
      </c>
      <c r="M8" s="5">
        <v>3.1</v>
      </c>
      <c r="N8" s="5">
        <v>2.5</v>
      </c>
      <c r="O8" s="5">
        <v>2.8</v>
      </c>
      <c r="P8" s="5">
        <v>1.8</v>
      </c>
      <c r="Q8" s="5">
        <v>1.3</v>
      </c>
      <c r="R8" s="5">
        <v>1.77</v>
      </c>
      <c r="S8" s="5">
        <v>2.46</v>
      </c>
      <c r="T8" s="5">
        <v>1.69</v>
      </c>
      <c r="U8" s="5">
        <v>1.81</v>
      </c>
      <c r="V8" s="5">
        <v>0.28999999999999998</v>
      </c>
      <c r="W8" s="5">
        <v>1.73</v>
      </c>
      <c r="X8" s="5">
        <v>0.8</v>
      </c>
      <c r="Y8" s="5">
        <v>1.97</v>
      </c>
      <c r="Z8" s="34">
        <v>0.73</v>
      </c>
      <c r="AA8" s="34">
        <v>0.73</v>
      </c>
      <c r="AB8" s="34">
        <v>0.44</v>
      </c>
      <c r="AC8" s="34">
        <v>0.37</v>
      </c>
      <c r="AD8" s="39">
        <v>0.76</v>
      </c>
      <c r="AE8" s="39">
        <v>1.44</v>
      </c>
    </row>
    <row r="9" spans="1:31" x14ac:dyDescent="0.2">
      <c r="A9" s="3" t="s">
        <v>30</v>
      </c>
      <c r="B9" s="5">
        <v>4.8</v>
      </c>
      <c r="C9" s="5">
        <v>3.3</v>
      </c>
      <c r="D9" s="5">
        <v>2.9</v>
      </c>
      <c r="E9" s="5">
        <v>2.2000000000000002</v>
      </c>
      <c r="F9" s="5">
        <v>1.3</v>
      </c>
      <c r="G9" s="5">
        <v>2</v>
      </c>
      <c r="H9" s="5">
        <v>1.1000000000000001</v>
      </c>
      <c r="I9" s="5">
        <v>1</v>
      </c>
      <c r="J9" s="5">
        <v>1.3</v>
      </c>
      <c r="K9" s="5">
        <v>1.7</v>
      </c>
      <c r="L9" s="8">
        <v>2.2000000000000002</v>
      </c>
      <c r="M9" s="5">
        <v>2.6</v>
      </c>
      <c r="N9" s="5">
        <v>2</v>
      </c>
      <c r="O9" s="5">
        <v>2.4</v>
      </c>
      <c r="P9" s="5">
        <v>0.7</v>
      </c>
      <c r="Q9" s="5">
        <v>0.9</v>
      </c>
      <c r="R9" s="5">
        <v>1.45</v>
      </c>
      <c r="S9" s="5">
        <v>1.84</v>
      </c>
      <c r="T9" s="5">
        <v>1.1200000000000001</v>
      </c>
      <c r="U9" s="5">
        <v>0.7</v>
      </c>
      <c r="V9" s="5">
        <v>0.28000000000000003</v>
      </c>
      <c r="W9" s="5">
        <v>1.17</v>
      </c>
      <c r="X9" s="5">
        <v>0.01</v>
      </c>
      <c r="Y9" s="5">
        <v>0.88</v>
      </c>
      <c r="Z9" s="34">
        <v>0.84</v>
      </c>
      <c r="AA9" s="34">
        <v>0.9</v>
      </c>
      <c r="AB9" s="34">
        <v>0.7</v>
      </c>
      <c r="AC9" s="34">
        <v>0.56000000000000005</v>
      </c>
      <c r="AD9" s="39">
        <v>0.94</v>
      </c>
      <c r="AE9" s="39">
        <v>1.43</v>
      </c>
    </row>
    <row r="10" spans="1:31" x14ac:dyDescent="0.2">
      <c r="A10" s="6" t="s">
        <v>1</v>
      </c>
      <c r="B10" s="43">
        <v>2.7</v>
      </c>
      <c r="C10" s="43">
        <v>2.6</v>
      </c>
      <c r="D10" s="43">
        <v>2.4</v>
      </c>
      <c r="E10" s="43">
        <v>2.6</v>
      </c>
      <c r="F10" s="43">
        <v>1.9</v>
      </c>
      <c r="G10" s="43">
        <v>2.1</v>
      </c>
      <c r="H10" s="43">
        <v>2</v>
      </c>
      <c r="I10" s="43">
        <v>3.1</v>
      </c>
      <c r="J10" s="43">
        <v>2.9</v>
      </c>
      <c r="K10" s="43">
        <v>3.9</v>
      </c>
      <c r="L10" s="43">
        <v>3.1</v>
      </c>
      <c r="M10" s="43">
        <v>3</v>
      </c>
      <c r="N10" s="43">
        <v>3.8</v>
      </c>
      <c r="O10" s="43">
        <v>2.4</v>
      </c>
      <c r="P10" s="43">
        <v>3.8</v>
      </c>
      <c r="Q10" s="43">
        <v>3.9</v>
      </c>
      <c r="R10" s="43">
        <v>2.72</v>
      </c>
      <c r="S10" s="44">
        <v>4</v>
      </c>
      <c r="T10" s="43">
        <v>3.43</v>
      </c>
      <c r="U10" s="43">
        <v>4.3099999999999996</v>
      </c>
      <c r="V10" s="43">
        <v>5.29</v>
      </c>
      <c r="W10" s="43">
        <v>3.27</v>
      </c>
      <c r="X10" s="43">
        <v>0.34</v>
      </c>
      <c r="Y10" s="43">
        <v>2.0499999999999998</v>
      </c>
      <c r="Z10" s="43">
        <v>0.43</v>
      </c>
      <c r="AA10" s="43">
        <v>1.31</v>
      </c>
      <c r="AB10" s="43">
        <v>1.42</v>
      </c>
      <c r="AC10" s="43">
        <v>1.43</v>
      </c>
      <c r="AD10" s="43">
        <v>1.94</v>
      </c>
      <c r="AE10" s="43">
        <v>1.68</v>
      </c>
    </row>
    <row r="11" spans="1:31" x14ac:dyDescent="0.2">
      <c r="A11" s="7" t="s">
        <v>31</v>
      </c>
      <c r="B11" s="8">
        <v>3.4</v>
      </c>
      <c r="C11" s="8">
        <v>2.8</v>
      </c>
      <c r="D11" s="8">
        <v>2.4</v>
      </c>
      <c r="E11" s="8">
        <v>2.5</v>
      </c>
      <c r="F11" s="8">
        <v>1.7</v>
      </c>
      <c r="G11" s="8">
        <v>2.1</v>
      </c>
      <c r="H11" s="8">
        <v>2</v>
      </c>
      <c r="I11" s="8">
        <v>2.7</v>
      </c>
      <c r="J11" s="8">
        <v>2.6</v>
      </c>
      <c r="K11" s="8">
        <v>3.2</v>
      </c>
      <c r="L11" s="8">
        <v>2.7</v>
      </c>
      <c r="M11" s="8">
        <v>3</v>
      </c>
      <c r="N11" s="8">
        <v>3.3</v>
      </c>
      <c r="O11" s="8">
        <v>2.5</v>
      </c>
      <c r="P11" s="8">
        <v>3.1</v>
      </c>
      <c r="Q11" s="8">
        <v>3.1</v>
      </c>
      <c r="R11" s="5">
        <v>2.4</v>
      </c>
      <c r="S11" s="5">
        <v>3.4</v>
      </c>
      <c r="T11" s="5">
        <v>2.7</v>
      </c>
      <c r="U11" s="5">
        <v>3.3</v>
      </c>
      <c r="V11" s="5">
        <v>3.2</v>
      </c>
      <c r="W11" s="5">
        <v>2.6</v>
      </c>
      <c r="X11" s="5">
        <v>0.5</v>
      </c>
      <c r="Y11" s="5">
        <v>2</v>
      </c>
      <c r="Z11" s="34">
        <v>0.5</v>
      </c>
      <c r="AA11" s="34">
        <v>1.1000000000000001</v>
      </c>
      <c r="AB11" s="34">
        <v>1</v>
      </c>
      <c r="AC11" s="34">
        <v>1</v>
      </c>
      <c r="AD11" s="39">
        <v>1.5</v>
      </c>
      <c r="AE11" s="1">
        <v>1.6</v>
      </c>
    </row>
    <row r="12" spans="1:31" s="15" customFormat="1" x14ac:dyDescent="0.2">
      <c r="A12" s="7" t="s">
        <v>32</v>
      </c>
      <c r="B12" s="8">
        <f>3.5</f>
        <v>3.5</v>
      </c>
      <c r="C12" s="8">
        <v>2.9</v>
      </c>
      <c r="D12" s="8">
        <v>2.6</v>
      </c>
      <c r="E12" s="8">
        <v>2.5</v>
      </c>
      <c r="F12" s="8">
        <v>1.7</v>
      </c>
      <c r="G12" s="8">
        <v>1.8</v>
      </c>
      <c r="H12" s="8">
        <v>1.4</v>
      </c>
      <c r="I12" s="8">
        <v>2.2000000000000002</v>
      </c>
      <c r="J12" s="8">
        <v>2.2000000000000002</v>
      </c>
      <c r="K12" s="8">
        <v>2.5</v>
      </c>
      <c r="L12" s="8">
        <v>2.2999999999999998</v>
      </c>
      <c r="M12" s="8">
        <v>2.8</v>
      </c>
      <c r="N12" s="8">
        <v>3</v>
      </c>
      <c r="O12" s="8">
        <v>2.4</v>
      </c>
      <c r="P12" s="8">
        <v>2.4</v>
      </c>
      <c r="Q12" s="8">
        <v>2.5</v>
      </c>
      <c r="R12" s="8">
        <v>2.1</v>
      </c>
      <c r="S12" s="8">
        <v>2.9</v>
      </c>
      <c r="T12" s="5">
        <v>2.2000000000000002</v>
      </c>
      <c r="U12" s="5">
        <v>2.4</v>
      </c>
      <c r="V12" s="5">
        <v>2.6</v>
      </c>
      <c r="W12" s="5">
        <v>2.2000000000000002</v>
      </c>
      <c r="X12" s="5">
        <v>0.2</v>
      </c>
      <c r="Y12" s="5">
        <v>1.1000000000000001</v>
      </c>
      <c r="Z12" s="34">
        <v>0.2</v>
      </c>
      <c r="AA12" s="34">
        <v>1.1000000000000001</v>
      </c>
      <c r="AB12" s="34">
        <v>1</v>
      </c>
      <c r="AC12" s="40">
        <v>0.9</v>
      </c>
      <c r="AD12" s="41">
        <v>1.4</v>
      </c>
      <c r="AE12" s="1">
        <v>1.4</v>
      </c>
    </row>
    <row r="13" spans="1:31" s="15" customFormat="1" x14ac:dyDescent="0.2">
      <c r="A13" s="7" t="s">
        <v>27</v>
      </c>
      <c r="B13" s="7"/>
      <c r="C13" s="7"/>
      <c r="D13" s="7"/>
      <c r="E13" s="7"/>
      <c r="F13" s="7"/>
      <c r="G13" s="7"/>
      <c r="H13" s="7"/>
      <c r="I13" s="8">
        <v>2.2000000000000002</v>
      </c>
      <c r="J13" s="8">
        <v>2.2000000000000002</v>
      </c>
      <c r="K13" s="8">
        <v>3</v>
      </c>
      <c r="L13" s="8">
        <v>2.9</v>
      </c>
      <c r="M13" s="8">
        <v>3</v>
      </c>
      <c r="N13" s="8">
        <v>3.3</v>
      </c>
      <c r="O13" s="8">
        <v>2.5</v>
      </c>
      <c r="P13" s="7">
        <v>3.1</v>
      </c>
      <c r="Q13" s="7">
        <v>3</v>
      </c>
      <c r="R13" s="7">
        <v>2.4</v>
      </c>
      <c r="S13" s="8">
        <v>3.3</v>
      </c>
      <c r="T13" s="8">
        <v>2.7</v>
      </c>
      <c r="U13" s="5">
        <v>3.4</v>
      </c>
      <c r="V13" s="5">
        <v>3.3</v>
      </c>
      <c r="W13" s="5">
        <v>2.5</v>
      </c>
      <c r="X13" s="5">
        <v>0.6</v>
      </c>
      <c r="Y13" s="5">
        <v>1.4</v>
      </c>
      <c r="Z13" s="34">
        <v>0.6</v>
      </c>
      <c r="AA13" s="34">
        <v>1.1000000000000001</v>
      </c>
      <c r="AB13" s="34">
        <v>1.1000000000000001</v>
      </c>
      <c r="AC13" s="40">
        <v>1</v>
      </c>
      <c r="AD13" s="41">
        <v>1.5</v>
      </c>
      <c r="AE13" s="1">
        <v>1.6</v>
      </c>
    </row>
    <row r="14" spans="1:31" x14ac:dyDescent="0.2">
      <c r="A14" s="7" t="s">
        <v>18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8">
        <v>2.2999999999999998</v>
      </c>
      <c r="W14" s="8">
        <v>3.5</v>
      </c>
      <c r="X14" s="8">
        <v>2.5</v>
      </c>
      <c r="Y14" s="8">
        <v>2.4</v>
      </c>
      <c r="Z14" s="34">
        <v>0.8</v>
      </c>
      <c r="AA14" s="34">
        <v>0.9</v>
      </c>
      <c r="AB14" s="34">
        <v>0.5</v>
      </c>
      <c r="AC14" s="34">
        <v>0.8</v>
      </c>
      <c r="AD14" s="41">
        <v>2.4</v>
      </c>
      <c r="AE14" s="1">
        <v>2.4</v>
      </c>
    </row>
    <row r="15" spans="1:31" ht="12" thickBot="1" x14ac:dyDescent="0.25">
      <c r="A15" s="11" t="s">
        <v>33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28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>
        <v>1</v>
      </c>
      <c r="X15" s="12">
        <v>1.8</v>
      </c>
      <c r="Y15" s="12">
        <v>2.5</v>
      </c>
      <c r="Z15" s="35">
        <v>1.1000000000000001</v>
      </c>
      <c r="AA15" s="35">
        <v>1.5</v>
      </c>
      <c r="AB15" s="35">
        <v>1.9</v>
      </c>
      <c r="AC15" s="35">
        <v>1.4</v>
      </c>
      <c r="AD15" s="42">
        <v>1.4</v>
      </c>
      <c r="AE15" s="1">
        <v>2.2999999999999998</v>
      </c>
    </row>
    <row r="16" spans="1:31" x14ac:dyDescent="0.2">
      <c r="A16" s="14" t="s">
        <v>38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0"/>
      <c r="AA16" s="30"/>
      <c r="AB16" s="30"/>
      <c r="AC16" s="30"/>
    </row>
    <row r="17" spans="1:3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0"/>
      <c r="AA17" s="30"/>
      <c r="AB17" s="30"/>
      <c r="AC17" s="30"/>
    </row>
    <row r="18" spans="1:31" x14ac:dyDescent="0.2">
      <c r="A18" s="24" t="s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31"/>
      <c r="AA18" s="31"/>
      <c r="AB18" s="31"/>
      <c r="AC18" s="31"/>
      <c r="AD18" s="31"/>
      <c r="AE18" s="31"/>
    </row>
    <row r="19" spans="1:31" s="2" customFormat="1" ht="22.5" x14ac:dyDescent="0.2">
      <c r="A19" s="19"/>
      <c r="B19" s="20" t="str">
        <f t="shared" ref="B19:W19" si="0">B4</f>
        <v>1988-
1989</v>
      </c>
      <c r="C19" s="20">
        <f t="shared" si="0"/>
        <v>1990</v>
      </c>
      <c r="D19" s="20">
        <f t="shared" si="0"/>
        <v>1991</v>
      </c>
      <c r="E19" s="20">
        <f t="shared" si="0"/>
        <v>1992</v>
      </c>
      <c r="F19" s="20">
        <f t="shared" si="0"/>
        <v>1993</v>
      </c>
      <c r="G19" s="20">
        <f t="shared" si="0"/>
        <v>1994</v>
      </c>
      <c r="H19" s="20">
        <f t="shared" si="0"/>
        <v>1995</v>
      </c>
      <c r="I19" s="20">
        <f t="shared" si="0"/>
        <v>1996</v>
      </c>
      <c r="J19" s="20">
        <f t="shared" si="0"/>
        <v>1997</v>
      </c>
      <c r="K19" s="20">
        <f t="shared" si="0"/>
        <v>1998</v>
      </c>
      <c r="L19" s="20">
        <f t="shared" si="0"/>
        <v>1999</v>
      </c>
      <c r="M19" s="20">
        <f t="shared" si="0"/>
        <v>2000</v>
      </c>
      <c r="N19" s="20">
        <f t="shared" si="0"/>
        <v>2001</v>
      </c>
      <c r="O19" s="20">
        <f t="shared" si="0"/>
        <v>2002</v>
      </c>
      <c r="P19" s="20">
        <f t="shared" si="0"/>
        <v>2003</v>
      </c>
      <c r="Q19" s="20">
        <f t="shared" si="0"/>
        <v>2004</v>
      </c>
      <c r="R19" s="20">
        <f t="shared" si="0"/>
        <v>2005</v>
      </c>
      <c r="S19" s="25">
        <f t="shared" si="0"/>
        <v>2006</v>
      </c>
      <c r="T19" s="25">
        <f t="shared" si="0"/>
        <v>2007</v>
      </c>
      <c r="U19" s="25">
        <f t="shared" si="0"/>
        <v>2008</v>
      </c>
      <c r="V19" s="25">
        <f t="shared" si="0"/>
        <v>2009</v>
      </c>
      <c r="W19" s="25">
        <f t="shared" si="0"/>
        <v>2010</v>
      </c>
      <c r="X19" s="36">
        <v>2011</v>
      </c>
      <c r="Y19" s="36">
        <v>2012</v>
      </c>
      <c r="Z19" s="38">
        <v>2013</v>
      </c>
      <c r="AA19" s="38">
        <v>2014</v>
      </c>
      <c r="AB19" s="38">
        <v>2015</v>
      </c>
      <c r="AC19" s="38">
        <v>2016</v>
      </c>
      <c r="AD19" s="33" t="s">
        <v>36</v>
      </c>
      <c r="AE19" s="33" t="s">
        <v>39</v>
      </c>
    </row>
    <row r="20" spans="1:31" x14ac:dyDescent="0.2">
      <c r="A20" s="3" t="s">
        <v>20</v>
      </c>
      <c r="B20" s="9">
        <f t="shared" ref="B20:AC20" si="1">B12/100+1</f>
        <v>1.0349999999999999</v>
      </c>
      <c r="C20" s="9">
        <f t="shared" si="1"/>
        <v>1.0289999999999999</v>
      </c>
      <c r="D20" s="9">
        <f t="shared" si="1"/>
        <v>1.026</v>
      </c>
      <c r="E20" s="9">
        <f t="shared" si="1"/>
        <v>1.0249999999999999</v>
      </c>
      <c r="F20" s="9">
        <f t="shared" si="1"/>
        <v>1.0169999999999999</v>
      </c>
      <c r="G20" s="9">
        <f t="shared" si="1"/>
        <v>1.018</v>
      </c>
      <c r="H20" s="9">
        <f t="shared" si="1"/>
        <v>1.014</v>
      </c>
      <c r="I20" s="9">
        <f t="shared" si="1"/>
        <v>1.022</v>
      </c>
      <c r="J20" s="9">
        <f t="shared" si="1"/>
        <v>1.022</v>
      </c>
      <c r="K20" s="9">
        <f t="shared" si="1"/>
        <v>1.0249999999999999</v>
      </c>
      <c r="L20" s="9">
        <f t="shared" si="1"/>
        <v>1.0229999999999999</v>
      </c>
      <c r="M20" s="9">
        <f t="shared" si="1"/>
        <v>1.028</v>
      </c>
      <c r="N20" s="9">
        <f t="shared" si="1"/>
        <v>1.03</v>
      </c>
      <c r="O20" s="9">
        <f t="shared" si="1"/>
        <v>1.024</v>
      </c>
      <c r="P20" s="9">
        <f t="shared" si="1"/>
        <v>1.024</v>
      </c>
      <c r="Q20" s="9">
        <f t="shared" si="1"/>
        <v>1.0249999999999999</v>
      </c>
      <c r="R20" s="9">
        <f t="shared" si="1"/>
        <v>1.0209999999999999</v>
      </c>
      <c r="S20" s="9">
        <f t="shared" si="1"/>
        <v>1.0289999999999999</v>
      </c>
      <c r="T20" s="9">
        <f t="shared" si="1"/>
        <v>1.022</v>
      </c>
      <c r="U20" s="9">
        <f t="shared" si="1"/>
        <v>1.024</v>
      </c>
      <c r="V20" s="9">
        <f t="shared" si="1"/>
        <v>1.026</v>
      </c>
      <c r="W20" s="9">
        <f t="shared" si="1"/>
        <v>1.022</v>
      </c>
      <c r="X20" s="9">
        <f t="shared" si="1"/>
        <v>1.002</v>
      </c>
      <c r="Y20" s="9">
        <f t="shared" si="1"/>
        <v>1.0109999999999999</v>
      </c>
      <c r="Z20" s="9">
        <f t="shared" si="1"/>
        <v>1.002</v>
      </c>
      <c r="AA20" s="9">
        <f t="shared" si="1"/>
        <v>1.0109999999999999</v>
      </c>
      <c r="AB20" s="9">
        <f t="shared" si="1"/>
        <v>1.01</v>
      </c>
      <c r="AC20" s="9">
        <f t="shared" si="1"/>
        <v>1.0089999999999999</v>
      </c>
      <c r="AD20" s="9">
        <f>AD12/100+1</f>
        <v>1.014</v>
      </c>
      <c r="AE20" s="9">
        <f>AE12/100+1</f>
        <v>1.014</v>
      </c>
    </row>
    <row r="21" spans="1:31" x14ac:dyDescent="0.2">
      <c r="A21" s="3" t="s">
        <v>4</v>
      </c>
      <c r="B21" s="9">
        <f t="shared" ref="B21:AC21" si="2">B11/100+1</f>
        <v>1.034</v>
      </c>
      <c r="C21" s="9">
        <f t="shared" si="2"/>
        <v>1.028</v>
      </c>
      <c r="D21" s="9">
        <f t="shared" si="2"/>
        <v>1.024</v>
      </c>
      <c r="E21" s="9">
        <f t="shared" si="2"/>
        <v>1.0249999999999999</v>
      </c>
      <c r="F21" s="9">
        <f t="shared" si="2"/>
        <v>1.0169999999999999</v>
      </c>
      <c r="G21" s="9">
        <f t="shared" si="2"/>
        <v>1.0209999999999999</v>
      </c>
      <c r="H21" s="9">
        <f t="shared" si="2"/>
        <v>1.02</v>
      </c>
      <c r="I21" s="9">
        <f t="shared" si="2"/>
        <v>1.0269999999999999</v>
      </c>
      <c r="J21" s="9">
        <f t="shared" si="2"/>
        <v>1.026</v>
      </c>
      <c r="K21" s="9">
        <f t="shared" si="2"/>
        <v>1.032</v>
      </c>
      <c r="L21" s="9">
        <f t="shared" si="2"/>
        <v>1.0269999999999999</v>
      </c>
      <c r="M21" s="9">
        <f t="shared" si="2"/>
        <v>1.03</v>
      </c>
      <c r="N21" s="9">
        <f t="shared" si="2"/>
        <v>1.0329999999999999</v>
      </c>
      <c r="O21" s="9">
        <f t="shared" si="2"/>
        <v>1.0249999999999999</v>
      </c>
      <c r="P21" s="9">
        <f t="shared" si="2"/>
        <v>1.0309999999999999</v>
      </c>
      <c r="Q21" s="9">
        <f t="shared" si="2"/>
        <v>1.0309999999999999</v>
      </c>
      <c r="R21" s="9">
        <f t="shared" si="2"/>
        <v>1.024</v>
      </c>
      <c r="S21" s="9">
        <f t="shared" si="2"/>
        <v>1.034</v>
      </c>
      <c r="T21" s="9">
        <f t="shared" si="2"/>
        <v>1.0269999999999999</v>
      </c>
      <c r="U21" s="9">
        <f t="shared" si="2"/>
        <v>1.0329999999999999</v>
      </c>
      <c r="V21" s="9">
        <f t="shared" si="2"/>
        <v>1.032</v>
      </c>
      <c r="W21" s="9">
        <f t="shared" si="2"/>
        <v>1.026</v>
      </c>
      <c r="X21" s="9">
        <f t="shared" si="2"/>
        <v>1.0049999999999999</v>
      </c>
      <c r="Y21" s="9">
        <f t="shared" si="2"/>
        <v>1.02</v>
      </c>
      <c r="Z21" s="9">
        <f t="shared" si="2"/>
        <v>1.0049999999999999</v>
      </c>
      <c r="AA21" s="9">
        <f t="shared" si="2"/>
        <v>1.0109999999999999</v>
      </c>
      <c r="AB21" s="9">
        <f t="shared" si="2"/>
        <v>1.01</v>
      </c>
      <c r="AC21" s="9">
        <f t="shared" si="2"/>
        <v>1.01</v>
      </c>
      <c r="AD21" s="9">
        <f>AD11/100+1</f>
        <v>1.0149999999999999</v>
      </c>
      <c r="AE21" s="9">
        <f t="shared" ref="AE21" si="3">AE11/100+1</f>
        <v>1.016</v>
      </c>
    </row>
    <row r="22" spans="1:31" x14ac:dyDescent="0.2">
      <c r="A22" s="3" t="s">
        <v>9</v>
      </c>
      <c r="B22" s="9"/>
      <c r="C22" s="9"/>
      <c r="D22" s="9"/>
      <c r="E22" s="9"/>
      <c r="F22" s="9"/>
      <c r="G22" s="9"/>
      <c r="H22" s="9"/>
      <c r="I22" s="9">
        <f t="shared" ref="I22:AD22" si="4">I13/100+1</f>
        <v>1.022</v>
      </c>
      <c r="J22" s="9">
        <f t="shared" si="4"/>
        <v>1.022</v>
      </c>
      <c r="K22" s="9">
        <f t="shared" si="4"/>
        <v>1.03</v>
      </c>
      <c r="L22" s="9">
        <f t="shared" si="4"/>
        <v>1.0289999999999999</v>
      </c>
      <c r="M22" s="9">
        <f t="shared" si="4"/>
        <v>1.03</v>
      </c>
      <c r="N22" s="9">
        <f t="shared" si="4"/>
        <v>1.0329999999999999</v>
      </c>
      <c r="O22" s="9">
        <f t="shared" si="4"/>
        <v>1.0249999999999999</v>
      </c>
      <c r="P22" s="9">
        <f t="shared" si="4"/>
        <v>1.0309999999999999</v>
      </c>
      <c r="Q22" s="9">
        <f t="shared" si="4"/>
        <v>1.03</v>
      </c>
      <c r="R22" s="9">
        <f t="shared" si="4"/>
        <v>1.024</v>
      </c>
      <c r="S22" s="9">
        <f t="shared" si="4"/>
        <v>1.0329999999999999</v>
      </c>
      <c r="T22" s="9">
        <f t="shared" si="4"/>
        <v>1.0269999999999999</v>
      </c>
      <c r="U22" s="9">
        <f t="shared" si="4"/>
        <v>1.034</v>
      </c>
      <c r="V22" s="9">
        <f t="shared" si="4"/>
        <v>1.0329999999999999</v>
      </c>
      <c r="W22" s="9">
        <f t="shared" si="4"/>
        <v>1.0249999999999999</v>
      </c>
      <c r="X22" s="9">
        <f t="shared" si="4"/>
        <v>1.006</v>
      </c>
      <c r="Y22" s="9">
        <f t="shared" si="4"/>
        <v>1.014</v>
      </c>
      <c r="Z22" s="9">
        <f t="shared" si="4"/>
        <v>1.006</v>
      </c>
      <c r="AA22" s="9">
        <f t="shared" si="4"/>
        <v>1.0109999999999999</v>
      </c>
      <c r="AB22" s="9">
        <f t="shared" si="4"/>
        <v>1.0109999999999999</v>
      </c>
      <c r="AC22" s="9">
        <f t="shared" si="4"/>
        <v>1.01</v>
      </c>
      <c r="AD22" s="9">
        <f t="shared" si="4"/>
        <v>1.0149999999999999</v>
      </c>
      <c r="AE22" s="9">
        <f t="shared" ref="AE22" si="5">AE13/100+1</f>
        <v>1.016</v>
      </c>
    </row>
    <row r="23" spans="1:31" x14ac:dyDescent="0.2">
      <c r="A23" s="3" t="s">
        <v>6</v>
      </c>
      <c r="B23" s="9">
        <f t="shared" ref="B23:AD23" si="6">B5/100+1</f>
        <v>1.0409999999999999</v>
      </c>
      <c r="C23" s="9">
        <f t="shared" si="6"/>
        <v>1.03</v>
      </c>
      <c r="D23" s="9">
        <f t="shared" si="6"/>
        <v>1.038</v>
      </c>
      <c r="E23" s="9">
        <f t="shared" si="6"/>
        <v>1.024</v>
      </c>
      <c r="F23" s="9">
        <f t="shared" si="6"/>
        <v>1.0129999999999999</v>
      </c>
      <c r="G23" s="9">
        <f t="shared" si="6"/>
        <v>1.0009999999999999</v>
      </c>
      <c r="H23" s="9">
        <f t="shared" si="6"/>
        <v>0.997</v>
      </c>
      <c r="I23" s="9">
        <f t="shared" si="6"/>
        <v>0.99399999999999999</v>
      </c>
      <c r="J23" s="9">
        <f t="shared" si="6"/>
        <v>1.0029999999999999</v>
      </c>
      <c r="K23" s="9">
        <f t="shared" si="6"/>
        <v>1.0029999999999999</v>
      </c>
      <c r="L23" s="9">
        <f t="shared" si="6"/>
        <v>1</v>
      </c>
      <c r="M23" s="9">
        <f t="shared" si="6"/>
        <v>1.0169999999999999</v>
      </c>
      <c r="N23" s="9">
        <f t="shared" si="6"/>
        <v>1.0109999999999999</v>
      </c>
      <c r="O23" s="9">
        <f t="shared" si="6"/>
        <v>1.0169999999999999</v>
      </c>
      <c r="P23" s="9">
        <f t="shared" si="6"/>
        <v>0.98899999999999999</v>
      </c>
      <c r="Q23" s="9">
        <f t="shared" si="6"/>
        <v>1.002</v>
      </c>
      <c r="R23" s="9">
        <f t="shared" si="6"/>
        <v>1.0077</v>
      </c>
      <c r="S23" s="9">
        <f t="shared" si="6"/>
        <v>1.0044</v>
      </c>
      <c r="T23" s="9">
        <f t="shared" si="6"/>
        <v>1.0027999999999999</v>
      </c>
      <c r="U23" s="9">
        <f t="shared" si="6"/>
        <v>0.98909999999999998</v>
      </c>
      <c r="V23" s="9">
        <f t="shared" si="6"/>
        <v>1.0022</v>
      </c>
      <c r="W23" s="9">
        <f t="shared" si="6"/>
        <v>1.0023</v>
      </c>
      <c r="X23" s="9">
        <f t="shared" si="6"/>
        <v>0.98199999999999998</v>
      </c>
      <c r="Y23" s="9">
        <f t="shared" si="6"/>
        <v>0.98950000000000005</v>
      </c>
      <c r="Z23" s="9">
        <f t="shared" si="6"/>
        <v>0.98399999999999999</v>
      </c>
      <c r="AA23" s="9">
        <f t="shared" si="6"/>
        <v>1.0102</v>
      </c>
      <c r="AB23" s="9">
        <f t="shared" si="6"/>
        <v>1.0078</v>
      </c>
      <c r="AC23" s="9">
        <f t="shared" si="6"/>
        <v>1</v>
      </c>
      <c r="AD23" s="9">
        <f t="shared" si="6"/>
        <v>1.0093000000000001</v>
      </c>
      <c r="AE23" s="9">
        <f t="shared" ref="AE23" si="7">AE5/100+1</f>
        <v>1.0043</v>
      </c>
    </row>
    <row r="24" spans="1:31" x14ac:dyDescent="0.2">
      <c r="A24" s="3" t="s">
        <v>7</v>
      </c>
      <c r="B24" s="9">
        <f t="shared" ref="B24:AD24" si="8">B6/100+1</f>
        <v>1.0409999999999999</v>
      </c>
      <c r="C24" s="9">
        <f t="shared" si="8"/>
        <v>1.026</v>
      </c>
      <c r="D24" s="9">
        <f t="shared" si="8"/>
        <v>1.0469999999999999</v>
      </c>
      <c r="E24" s="9">
        <f t="shared" si="8"/>
        <v>1.044</v>
      </c>
      <c r="F24" s="9">
        <f t="shared" si="8"/>
        <v>1.022</v>
      </c>
      <c r="G24" s="9">
        <f t="shared" si="8"/>
        <v>1.012</v>
      </c>
      <c r="H24" s="9">
        <f t="shared" si="8"/>
        <v>1.02</v>
      </c>
      <c r="I24" s="9">
        <f t="shared" si="8"/>
        <v>1.0189999999999999</v>
      </c>
      <c r="J24" s="9">
        <f t="shared" si="8"/>
        <v>1.024</v>
      </c>
      <c r="K24" s="9">
        <f t="shared" si="8"/>
        <v>1.022</v>
      </c>
      <c r="L24" s="9">
        <f t="shared" si="8"/>
        <v>1.0289999999999999</v>
      </c>
      <c r="M24" s="9">
        <f t="shared" si="8"/>
        <v>1.024</v>
      </c>
      <c r="N24" s="9">
        <f t="shared" si="8"/>
        <v>1.036</v>
      </c>
      <c r="O24" s="9">
        <f t="shared" si="8"/>
        <v>1.026</v>
      </c>
      <c r="P24" s="9">
        <f t="shared" si="8"/>
        <v>1.0269999999999999</v>
      </c>
      <c r="Q24" s="9">
        <f t="shared" si="8"/>
        <v>1.0369999999999999</v>
      </c>
      <c r="R24" s="9">
        <f t="shared" si="8"/>
        <v>1.0189999999999999</v>
      </c>
      <c r="S24" s="9">
        <f t="shared" si="8"/>
        <v>1.0129999999999999</v>
      </c>
      <c r="T24" s="9">
        <f t="shared" si="8"/>
        <v>1.0229999999999999</v>
      </c>
      <c r="U24" s="9">
        <f t="shared" si="8"/>
        <v>1.044</v>
      </c>
      <c r="V24" s="9">
        <f t="shared" si="8"/>
        <v>1.034</v>
      </c>
      <c r="W24" s="9">
        <f t="shared" si="8"/>
        <v>1.014</v>
      </c>
      <c r="X24" s="9">
        <f t="shared" si="8"/>
        <v>1.0109999999999999</v>
      </c>
      <c r="Y24" s="9">
        <f t="shared" si="8"/>
        <v>1.0149999999999999</v>
      </c>
      <c r="Z24" s="9">
        <f t="shared" si="8"/>
        <v>1.0109999999999999</v>
      </c>
      <c r="AA24" s="9">
        <f t="shared" si="8"/>
        <v>1.0129999999999999</v>
      </c>
      <c r="AB24" s="9">
        <f t="shared" si="8"/>
        <v>1.0129999999999999</v>
      </c>
      <c r="AC24" s="9">
        <f t="shared" si="8"/>
        <v>1.01</v>
      </c>
      <c r="AD24" s="9">
        <f t="shared" si="8"/>
        <v>1.014</v>
      </c>
      <c r="AE24" s="9">
        <f t="shared" ref="AE24" si="9">AE6/100+1</f>
        <v>1.014</v>
      </c>
    </row>
    <row r="25" spans="1:31" x14ac:dyDescent="0.2">
      <c r="A25" s="7" t="s">
        <v>8</v>
      </c>
      <c r="B25" s="27">
        <f t="shared" ref="B25:AD25" si="10">B7/100+1</f>
        <v>1.042</v>
      </c>
      <c r="C25" s="27">
        <f t="shared" si="10"/>
        <v>1.042</v>
      </c>
      <c r="D25" s="27">
        <f t="shared" si="10"/>
        <v>1.0109999999999999</v>
      </c>
      <c r="E25" s="27">
        <f t="shared" si="10"/>
        <v>0.98199999999999998</v>
      </c>
      <c r="F25" s="27">
        <f t="shared" si="10"/>
        <v>0.995</v>
      </c>
      <c r="G25" s="27">
        <f t="shared" si="10"/>
        <v>0.98</v>
      </c>
      <c r="H25" s="27">
        <f t="shared" si="10"/>
        <v>0.95299999999999996</v>
      </c>
      <c r="I25" s="27">
        <f t="shared" si="10"/>
        <v>0.94699999999999995</v>
      </c>
      <c r="J25" s="27">
        <f t="shared" si="10"/>
        <v>0.96399999999999997</v>
      </c>
      <c r="K25" s="27">
        <f t="shared" si="10"/>
        <v>0.96799999999999997</v>
      </c>
      <c r="L25" s="27">
        <f t="shared" si="10"/>
        <v>0.94799999999999995</v>
      </c>
      <c r="M25" s="27">
        <f t="shared" si="10"/>
        <v>1.0049999999999999</v>
      </c>
      <c r="N25" s="27">
        <f t="shared" si="10"/>
        <v>0.96899999999999997</v>
      </c>
      <c r="O25" s="27">
        <f t="shared" si="10"/>
        <v>1.0009999999999999</v>
      </c>
      <c r="P25" s="27">
        <f t="shared" si="10"/>
        <v>0.92300000000000004</v>
      </c>
      <c r="Q25" s="27">
        <f t="shared" si="10"/>
        <v>0.94699999999999995</v>
      </c>
      <c r="R25" s="27">
        <f t="shared" si="10"/>
        <v>0.98909999999999998</v>
      </c>
      <c r="S25" s="27">
        <f t="shared" si="10"/>
        <v>0.99099999999999999</v>
      </c>
      <c r="T25" s="27">
        <f t="shared" si="10"/>
        <v>0.96960000000000002</v>
      </c>
      <c r="U25" s="27">
        <f t="shared" si="10"/>
        <v>0.89270000000000005</v>
      </c>
      <c r="V25" s="27">
        <f t="shared" si="10"/>
        <v>0.94099999999999995</v>
      </c>
      <c r="W25" s="27">
        <f t="shared" si="10"/>
        <v>0.98</v>
      </c>
      <c r="X25" s="27">
        <f t="shared" si="10"/>
        <v>0.92</v>
      </c>
      <c r="Y25" s="27">
        <f t="shared" si="10"/>
        <v>0.93500000000000005</v>
      </c>
      <c r="Z25" s="27">
        <f t="shared" si="10"/>
        <v>0.91510000000000002</v>
      </c>
      <c r="AA25" s="27">
        <f t="shared" si="10"/>
        <v>1.0028999999999999</v>
      </c>
      <c r="AB25" s="27">
        <f t="shared" si="10"/>
        <v>0.99419999999999997</v>
      </c>
      <c r="AC25" s="27">
        <f t="shared" si="10"/>
        <v>0.97389999999999999</v>
      </c>
      <c r="AD25" s="27">
        <f t="shared" si="10"/>
        <v>0.997</v>
      </c>
      <c r="AE25" s="27">
        <f t="shared" ref="AE25" si="11">AE7/100+1</f>
        <v>0.97909999999999997</v>
      </c>
    </row>
    <row r="26" spans="1:31" x14ac:dyDescent="0.2">
      <c r="A26" s="7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>
        <f t="shared" ref="V26:AD26" si="12">V14/100+1</f>
        <v>1.0229999999999999</v>
      </c>
      <c r="W26" s="27">
        <f t="shared" si="12"/>
        <v>1.0349999999999999</v>
      </c>
      <c r="X26" s="27">
        <f t="shared" si="12"/>
        <v>1.0249999999999999</v>
      </c>
      <c r="Y26" s="27">
        <f t="shared" si="12"/>
        <v>1.024</v>
      </c>
      <c r="Z26" s="27">
        <f t="shared" si="12"/>
        <v>1.008</v>
      </c>
      <c r="AA26" s="27">
        <f t="shared" si="12"/>
        <v>1.0089999999999999</v>
      </c>
      <c r="AB26" s="27">
        <f t="shared" si="12"/>
        <v>1.0049999999999999</v>
      </c>
      <c r="AC26" s="27">
        <f t="shared" si="12"/>
        <v>1.008</v>
      </c>
      <c r="AD26" s="27">
        <f t="shared" si="12"/>
        <v>1.024</v>
      </c>
      <c r="AE26" s="27">
        <f t="shared" ref="AE26" si="13">AE14/100+1</f>
        <v>1.024</v>
      </c>
    </row>
    <row r="27" spans="1:31" ht="12" thickBot="1" x14ac:dyDescent="0.25">
      <c r="A27" s="11" t="str">
        <f>A15</f>
        <v>I. Pris- og lønudvikling anlægsområdet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6">
        <f t="shared" ref="W27:AD27" si="14">W15/100+1</f>
        <v>1.01</v>
      </c>
      <c r="X27" s="16">
        <f t="shared" si="14"/>
        <v>1.018</v>
      </c>
      <c r="Y27" s="16">
        <f t="shared" si="14"/>
        <v>1.0249999999999999</v>
      </c>
      <c r="Z27" s="16">
        <f t="shared" si="14"/>
        <v>1.0109999999999999</v>
      </c>
      <c r="AA27" s="16">
        <f t="shared" si="14"/>
        <v>1.0149999999999999</v>
      </c>
      <c r="AB27" s="16">
        <f t="shared" si="14"/>
        <v>1.0189999999999999</v>
      </c>
      <c r="AC27" s="16">
        <f t="shared" si="14"/>
        <v>1.014</v>
      </c>
      <c r="AD27" s="16">
        <f t="shared" si="14"/>
        <v>1.014</v>
      </c>
      <c r="AE27" s="16">
        <f t="shared" ref="AE27" si="15">AE15/100+1</f>
        <v>1.0229999999999999</v>
      </c>
    </row>
    <row r="28" spans="1:31" x14ac:dyDescent="0.2">
      <c r="A28" s="14" t="s">
        <v>38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0"/>
      <c r="AA28" s="30"/>
      <c r="AB28" s="30"/>
      <c r="AC28" s="30"/>
    </row>
    <row r="29" spans="1:3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0"/>
      <c r="AA29" s="30"/>
      <c r="AB29" s="30"/>
      <c r="AC29" s="30"/>
    </row>
    <row r="30" spans="1:31" s="2" customFormat="1" x14ac:dyDescent="0.2">
      <c r="A30" s="19" t="s">
        <v>11</v>
      </c>
      <c r="B30" s="19"/>
      <c r="C30" s="19"/>
      <c r="D30" s="19"/>
      <c r="E30" s="19"/>
      <c r="F30" s="19" t="str">
        <f>AE4</f>
        <v>2018*</v>
      </c>
      <c r="G30" s="19" t="s">
        <v>3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31"/>
      <c r="AA30" s="37"/>
      <c r="AB30" s="37"/>
      <c r="AC30" s="37"/>
      <c r="AD30" s="37"/>
      <c r="AE30" s="37"/>
    </row>
    <row r="31" spans="1:31" s="2" customFormat="1" ht="22.5" x14ac:dyDescent="0.2">
      <c r="A31" s="19"/>
      <c r="B31" s="20" t="s">
        <v>12</v>
      </c>
      <c r="C31" s="20">
        <f t="shared" ref="C31:U31" si="16">C19</f>
        <v>1990</v>
      </c>
      <c r="D31" s="20">
        <f t="shared" si="16"/>
        <v>1991</v>
      </c>
      <c r="E31" s="20">
        <f t="shared" si="16"/>
        <v>1992</v>
      </c>
      <c r="F31" s="20">
        <f t="shared" si="16"/>
        <v>1993</v>
      </c>
      <c r="G31" s="20">
        <f t="shared" si="16"/>
        <v>1994</v>
      </c>
      <c r="H31" s="20">
        <f t="shared" si="16"/>
        <v>1995</v>
      </c>
      <c r="I31" s="20">
        <f t="shared" si="16"/>
        <v>1996</v>
      </c>
      <c r="J31" s="20">
        <f t="shared" si="16"/>
        <v>1997</v>
      </c>
      <c r="K31" s="20">
        <f t="shared" si="16"/>
        <v>1998</v>
      </c>
      <c r="L31" s="20">
        <f t="shared" si="16"/>
        <v>1999</v>
      </c>
      <c r="M31" s="20">
        <f t="shared" si="16"/>
        <v>2000</v>
      </c>
      <c r="N31" s="20">
        <f t="shared" si="16"/>
        <v>2001</v>
      </c>
      <c r="O31" s="20">
        <f t="shared" si="16"/>
        <v>2002</v>
      </c>
      <c r="P31" s="20">
        <f t="shared" si="16"/>
        <v>2003</v>
      </c>
      <c r="Q31" s="20">
        <f t="shared" si="16"/>
        <v>2004</v>
      </c>
      <c r="R31" s="20">
        <f t="shared" si="16"/>
        <v>2005</v>
      </c>
      <c r="S31" s="25">
        <f t="shared" si="16"/>
        <v>2006</v>
      </c>
      <c r="T31" s="25">
        <f t="shared" si="16"/>
        <v>2007</v>
      </c>
      <c r="U31" s="25">
        <f t="shared" si="16"/>
        <v>2008</v>
      </c>
      <c r="V31" s="25">
        <f>V19</f>
        <v>2009</v>
      </c>
      <c r="W31" s="25">
        <f>W19</f>
        <v>2010</v>
      </c>
      <c r="X31" s="36">
        <v>2011</v>
      </c>
      <c r="Y31" s="36">
        <v>2012</v>
      </c>
      <c r="Z31" s="38">
        <v>2013</v>
      </c>
      <c r="AA31" s="38">
        <v>2014</v>
      </c>
      <c r="AB31" s="38">
        <v>2015</v>
      </c>
      <c r="AC31" s="38">
        <v>2016</v>
      </c>
      <c r="AD31" s="33" t="s">
        <v>36</v>
      </c>
      <c r="AE31" s="33" t="s">
        <v>39</v>
      </c>
    </row>
    <row r="32" spans="1:31" x14ac:dyDescent="0.2">
      <c r="A32" s="3" t="s">
        <v>5</v>
      </c>
      <c r="B32" s="17">
        <f>PRODUCT(C20:$AE20)</f>
        <v>1.7553556671062649</v>
      </c>
      <c r="C32" s="17">
        <f>PRODUCT(D20:$AE20)</f>
        <v>1.7058850020469052</v>
      </c>
      <c r="D32" s="17">
        <f>PRODUCT(E20:$AE20)</f>
        <v>1.6626559474141356</v>
      </c>
      <c r="E32" s="17">
        <f>PRODUCT(F20:$AE20)</f>
        <v>1.6221033633308652</v>
      </c>
      <c r="F32" s="17">
        <f>PRODUCT(G20:$AE20)</f>
        <v>1.5949885578474585</v>
      </c>
      <c r="G32" s="17">
        <f>PRODUCT(H20:$AE20)</f>
        <v>1.5667864026006471</v>
      </c>
      <c r="H32" s="17">
        <f>PRODUCT(I20:$AE20)</f>
        <v>1.5451542431959036</v>
      </c>
      <c r="I32" s="17">
        <f>PRODUCT(J20:$AE20)</f>
        <v>1.511892605866834</v>
      </c>
      <c r="J32" s="17">
        <f>PRODUCT(K20:$AE20)</f>
        <v>1.4793469724724397</v>
      </c>
      <c r="K32" s="17">
        <f>PRODUCT(L20:$AE20)</f>
        <v>1.4432653389975032</v>
      </c>
      <c r="L32" s="17">
        <f>PRODUCT(M20:$AE20)</f>
        <v>1.4108165581598271</v>
      </c>
      <c r="M32" s="17">
        <f>PRODUCT(N20:$AE20)</f>
        <v>1.3723896480153961</v>
      </c>
      <c r="N32" s="17">
        <f>PRODUCT(O20:$AE20)</f>
        <v>1.3324171339955297</v>
      </c>
      <c r="O32" s="17">
        <f>PRODUCT(P20:$AE20)</f>
        <v>1.3011886074175094</v>
      </c>
      <c r="P32" s="17">
        <f>PRODUCT(Q20:$AE20)</f>
        <v>1.2706919994311614</v>
      </c>
      <c r="Q32" s="17">
        <f>PRODUCT(R20:$AE20)</f>
        <v>1.2396995116401579</v>
      </c>
      <c r="R32" s="17">
        <f>PRODUCT(S20:$AE20)</f>
        <v>1.2142012846622505</v>
      </c>
      <c r="S32" s="17">
        <f>PRODUCT(T20:$AE20)</f>
        <v>1.179981812111031</v>
      </c>
      <c r="T32" s="17">
        <f>PRODUCT(U20:$AE20)</f>
        <v>1.1545810294628482</v>
      </c>
      <c r="U32" s="17">
        <f>PRODUCT(V20:$AE20)</f>
        <v>1.1275205365848124</v>
      </c>
      <c r="V32" s="17">
        <f>PRODUCT(W20:$AE20)</f>
        <v>1.0989478914081994</v>
      </c>
      <c r="W32" s="17">
        <f>PRODUCT(X20:$AE20)</f>
        <v>1.0752914788729937</v>
      </c>
      <c r="X32" s="17">
        <f>PRODUCT(Y20:$AE20)</f>
        <v>1.0731451884960015</v>
      </c>
      <c r="Y32" s="17">
        <f>PRODUCT(Z20:$AE20)</f>
        <v>1.0614690291750759</v>
      </c>
      <c r="Z32" s="17">
        <f>PRODUCT(AA20:$AE20)</f>
        <v>1.0593503285180399</v>
      </c>
      <c r="AA32" s="17">
        <f>PRODUCT(AB20:$AE20)</f>
        <v>1.0478242616399998</v>
      </c>
      <c r="AB32" s="17">
        <f>PRODUCT(AC20:$AE20)</f>
        <v>1.037449764</v>
      </c>
      <c r="AC32" s="17">
        <f>PRODUCT(AD20:$AE20)</f>
        <v>1.0281960000000001</v>
      </c>
      <c r="AD32" s="17">
        <f>PRODUCT(AE20:$AE20)</f>
        <v>1.014</v>
      </c>
      <c r="AE32" s="30">
        <v>1</v>
      </c>
    </row>
    <row r="33" spans="1:31" x14ac:dyDescent="0.2">
      <c r="A33" s="3" t="s">
        <v>4</v>
      </c>
      <c r="B33" s="17">
        <f>PRODUCT(C21:$AE21)</f>
        <v>1.9280343103101671</v>
      </c>
      <c r="C33" s="17">
        <f>PRODUCT(D21:$AE21)</f>
        <v>1.875519757111058</v>
      </c>
      <c r="D33" s="17">
        <f>PRODUCT(E21:$AE21)</f>
        <v>1.8315622628037673</v>
      </c>
      <c r="E33" s="17">
        <f>PRODUCT(F21:$AE21)</f>
        <v>1.7868900124914808</v>
      </c>
      <c r="F33" s="17">
        <f>PRODUCT(G21:$AE21)</f>
        <v>1.757020661250227</v>
      </c>
      <c r="G33" s="17">
        <f>PRODUCT(H21:$AE21)</f>
        <v>1.7208821363861191</v>
      </c>
      <c r="H33" s="17">
        <f>PRODUCT(I21:$AE21)</f>
        <v>1.6871393493981559</v>
      </c>
      <c r="I33" s="17">
        <f>PRODUCT(J21:$AE21)</f>
        <v>1.6427841766291678</v>
      </c>
      <c r="J33" s="17">
        <f>PRODUCT(K21:$AE21)</f>
        <v>1.6011541682545496</v>
      </c>
      <c r="K33" s="17">
        <f>PRODUCT(L21:$AE21)</f>
        <v>1.5515059769908426</v>
      </c>
      <c r="L33" s="17">
        <f>PRODUCT(M21:$AE21)</f>
        <v>1.510716628033927</v>
      </c>
      <c r="M33" s="17">
        <f>PRODUCT(N21:$AE21)</f>
        <v>1.4667151728484731</v>
      </c>
      <c r="N33" s="17">
        <f>PRODUCT(O21:$AE21)</f>
        <v>1.4198597994660922</v>
      </c>
      <c r="O33" s="17">
        <f>PRODUCT(P21:$AE21)</f>
        <v>1.3852290726498457</v>
      </c>
      <c r="P33" s="17">
        <f>PRODUCT(Q21:$AE21)</f>
        <v>1.3435781499998514</v>
      </c>
      <c r="Q33" s="17">
        <f>PRODUCT(R21:$AE21)</f>
        <v>1.3031795829290496</v>
      </c>
      <c r="R33" s="17">
        <f>PRODUCT(S21:$AE21)</f>
        <v>1.2726363114541503</v>
      </c>
      <c r="S33" s="17">
        <f>PRODUCT(T21:$AE21)</f>
        <v>1.2307894694914414</v>
      </c>
      <c r="T33" s="17">
        <f>PRODUCT(U21:$AE21)</f>
        <v>1.1984318106051037</v>
      </c>
      <c r="U33" s="17">
        <f>PRODUCT(V21:$AE21)</f>
        <v>1.1601469608955506</v>
      </c>
      <c r="V33" s="17">
        <f>PRODUCT(W21:$AE21)</f>
        <v>1.1241734117204942</v>
      </c>
      <c r="W33" s="17">
        <f>PRODUCT(X21:$AE21)</f>
        <v>1.0956855864722173</v>
      </c>
      <c r="X33" s="17">
        <f>PRODUCT(Y21:$AE21)</f>
        <v>1.0902344144002161</v>
      </c>
      <c r="Y33" s="17">
        <f>PRODUCT(Z21:$AE21)</f>
        <v>1.0688572690198195</v>
      </c>
      <c r="Z33" s="17">
        <f>PRODUCT(AA21:$AE21)</f>
        <v>1.0635395711639999</v>
      </c>
      <c r="AA33" s="17">
        <f>PRODUCT(AB21:$AE21)</f>
        <v>1.0519679239999999</v>
      </c>
      <c r="AB33" s="17">
        <f>PRODUCT(AC21:$AE21)</f>
        <v>1.0415524</v>
      </c>
      <c r="AC33" s="17">
        <f>PRODUCT(AD21:$AE21)</f>
        <v>1.0312399999999999</v>
      </c>
      <c r="AD33" s="17">
        <f>PRODUCT(AE21:$AE21)</f>
        <v>1.016</v>
      </c>
      <c r="AE33" s="30">
        <v>1</v>
      </c>
    </row>
    <row r="34" spans="1:31" x14ac:dyDescent="0.2">
      <c r="A34" s="3" t="s">
        <v>9</v>
      </c>
      <c r="B34" s="17"/>
      <c r="C34" s="17"/>
      <c r="D34" s="17"/>
      <c r="E34" s="17"/>
      <c r="F34" s="17"/>
      <c r="G34" s="17"/>
      <c r="H34" s="17">
        <f>PRODUCT(I22:$AE22)</f>
        <v>1.6658829822321464</v>
      </c>
      <c r="I34" s="17">
        <f>PRODUCT(J22:$AE22)</f>
        <v>1.6300224875069924</v>
      </c>
      <c r="J34" s="17">
        <f>PRODUCT(K22:$AE22)</f>
        <v>1.5949339408091905</v>
      </c>
      <c r="K34" s="17">
        <f>PRODUCT(L22:$AE22)</f>
        <v>1.5484795541836789</v>
      </c>
      <c r="L34" s="17">
        <f>PRODUCT(M22:$AE22)</f>
        <v>1.5048392168937612</v>
      </c>
      <c r="M34" s="17">
        <f>PRODUCT(N22:$AE22)</f>
        <v>1.4610089484405444</v>
      </c>
      <c r="N34" s="17">
        <f>PRODUCT(O22:$AE22)</f>
        <v>1.4143358648988815</v>
      </c>
      <c r="O34" s="17">
        <f>PRODUCT(P22:$AE22)</f>
        <v>1.3798398681940309</v>
      </c>
      <c r="P34" s="17">
        <f>PRODUCT(Q22:$AE22)</f>
        <v>1.3383509875790798</v>
      </c>
      <c r="Q34" s="17">
        <f>PRODUCT(R22:$AE22)</f>
        <v>1.2993698908534752</v>
      </c>
      <c r="R34" s="17">
        <f>PRODUCT(S22:$AE22)</f>
        <v>1.2689159090365965</v>
      </c>
      <c r="S34" s="17">
        <f>PRODUCT(T22:$AE22)</f>
        <v>1.2283793891932206</v>
      </c>
      <c r="T34" s="17">
        <f>PRODUCT(U22:$AE22)</f>
        <v>1.1960850917168657</v>
      </c>
      <c r="U34" s="17">
        <f>PRODUCT(V22:$AE22)</f>
        <v>1.1567554078499667</v>
      </c>
      <c r="V34" s="17">
        <f>PRODUCT(W22:$AE22)</f>
        <v>1.1198019437076154</v>
      </c>
      <c r="W34" s="17">
        <f>PRODUCT(X22:$AE22)</f>
        <v>1.0924897011781614</v>
      </c>
      <c r="X34" s="17">
        <f>PRODUCT(Y22:$AE22)</f>
        <v>1.0859738580299816</v>
      </c>
      <c r="Y34" s="17">
        <f>PRODUCT(Z22:$AE22)</f>
        <v>1.0709801361242421</v>
      </c>
      <c r="Z34" s="17">
        <f>PRODUCT(AA22:$AE22)</f>
        <v>1.0645925806403997</v>
      </c>
      <c r="AA34" s="17">
        <f>PRODUCT(AB22:$AE22)</f>
        <v>1.0530094764</v>
      </c>
      <c r="AB34" s="17">
        <f>PRODUCT(AC22:$AE22)</f>
        <v>1.0415524</v>
      </c>
      <c r="AC34" s="17">
        <f>PRODUCT(AD22:$AE22)</f>
        <v>1.0312399999999999</v>
      </c>
      <c r="AD34" s="17">
        <f>PRODUCT(AE22:$AE22)</f>
        <v>1.016</v>
      </c>
      <c r="AE34" s="30">
        <v>1</v>
      </c>
    </row>
    <row r="35" spans="1:31" x14ac:dyDescent="0.2">
      <c r="A35" s="3" t="s">
        <v>6</v>
      </c>
      <c r="B35" s="17">
        <f>PRODUCT(C23:$AE23)</f>
        <v>1.141171714219767</v>
      </c>
      <c r="C35" s="17">
        <f>PRODUCT(D23:$AE23)</f>
        <v>1.1079337031259877</v>
      </c>
      <c r="D35" s="17">
        <f>PRODUCT(E23:$AE23)</f>
        <v>1.0673735097552866</v>
      </c>
      <c r="E35" s="17">
        <f>PRODUCT(F23:$AE23)</f>
        <v>1.042356943120397</v>
      </c>
      <c r="F35" s="17">
        <f>PRODUCT(G23:$AE23)</f>
        <v>1.0289802005137185</v>
      </c>
      <c r="G35" s="17">
        <f>PRODUCT(H23:$AE23)</f>
        <v>1.0279522482654533</v>
      </c>
      <c r="H35" s="17">
        <f>PRODUCT(I23:$AE23)</f>
        <v>1.0310453844187095</v>
      </c>
      <c r="I35" s="17">
        <f>PRODUCT(J23:$AE23)</f>
        <v>1.0372689984091648</v>
      </c>
      <c r="J35" s="17">
        <f>PRODUCT(K23:$AE23)</f>
        <v>1.0341664989124273</v>
      </c>
      <c r="K35" s="17">
        <f>PRODUCT(L23:$AE23)</f>
        <v>1.0310732790752022</v>
      </c>
      <c r="L35" s="17">
        <f>PRODUCT(M23:$AE23)</f>
        <v>1.0310732790752022</v>
      </c>
      <c r="M35" s="17">
        <f>PRODUCT(N23:$AE23)</f>
        <v>1.0138380325223224</v>
      </c>
      <c r="N35" s="17">
        <f>PRODUCT(O23:$AE23)</f>
        <v>1.0028071538301906</v>
      </c>
      <c r="O35" s="17">
        <f>PRODUCT(P23:$AE23)</f>
        <v>0.98604439904640195</v>
      </c>
      <c r="P35" s="17">
        <f>PRODUCT(Q23:$AE23)</f>
        <v>0.99701152583053765</v>
      </c>
      <c r="Q35" s="17">
        <f>PRODUCT(R23:$AE23)</f>
        <v>0.99502148286480818</v>
      </c>
      <c r="R35" s="17">
        <f>PRODUCT(S23:$AE23)</f>
        <v>0.98741836148140105</v>
      </c>
      <c r="S35" s="17">
        <f>PRODUCT(T23:$AE23)</f>
        <v>0.98309275336658819</v>
      </c>
      <c r="T35" s="17">
        <f>PRODUCT(U23:$AE23)</f>
        <v>0.98034777958375385</v>
      </c>
      <c r="U35" s="17">
        <f>PRODUCT(V23:$AE23)</f>
        <v>0.99115132907062364</v>
      </c>
      <c r="V35" s="17">
        <f>PRODUCT(W23:$AE23)</f>
        <v>0.98897558278848918</v>
      </c>
      <c r="W35" s="17">
        <f>PRODUCT(X23:$AE23)</f>
        <v>0.98670615862365474</v>
      </c>
      <c r="X35" s="17">
        <f>PRODUCT(Y23:$AE23)</f>
        <v>1.0047924222236808</v>
      </c>
      <c r="Y35" s="17">
        <f>PRODUCT(Z23:$AE23)</f>
        <v>1.0154546965373228</v>
      </c>
      <c r="Z35" s="17">
        <f>PRODUCT(AA23:$AE23)</f>
        <v>1.0319661550176047</v>
      </c>
      <c r="AA35" s="17">
        <f>PRODUCT(AB23:$AE23)</f>
        <v>1.0215463819220001</v>
      </c>
      <c r="AB35" s="17">
        <f>PRODUCT(AC23:$AE23)</f>
        <v>1.0136399900000002</v>
      </c>
      <c r="AC35" s="17">
        <f>PRODUCT(AD23:$AE23)</f>
        <v>1.0136399900000002</v>
      </c>
      <c r="AD35" s="17">
        <f>PRODUCT(AE23:$AE23)</f>
        <v>1.0043</v>
      </c>
      <c r="AE35" s="30">
        <v>1</v>
      </c>
    </row>
    <row r="36" spans="1:31" x14ac:dyDescent="0.2">
      <c r="A36" s="7" t="s">
        <v>7</v>
      </c>
      <c r="B36" s="17">
        <f>PRODUCT(C24:$AE24)</f>
        <v>1.9232050408232877</v>
      </c>
      <c r="C36" s="17">
        <f>PRODUCT(D24:$AE24)</f>
        <v>1.8744688507049581</v>
      </c>
      <c r="D36" s="17">
        <f>PRODUCT(E24:$AE24)</f>
        <v>1.7903236396417934</v>
      </c>
      <c r="E36" s="17">
        <f>PRODUCT(F24:$AE24)</f>
        <v>1.7148693866300702</v>
      </c>
      <c r="F36" s="17">
        <f>PRODUCT(G24:$AE24)</f>
        <v>1.6779543900489933</v>
      </c>
      <c r="G36" s="17">
        <f>PRODUCT(H24:$AE24)</f>
        <v>1.6580576976768702</v>
      </c>
      <c r="H36" s="17">
        <f>PRODUCT(I24:$AE24)</f>
        <v>1.6255467624283042</v>
      </c>
      <c r="I36" s="17">
        <f>PRODUCT(J24:$AE24)</f>
        <v>1.5952372545910745</v>
      </c>
      <c r="J36" s="17">
        <f>PRODUCT(K24:$AE24)</f>
        <v>1.5578488814365958</v>
      </c>
      <c r="K36" s="17">
        <f>PRODUCT(L24:$AE24)</f>
        <v>1.5243139740084111</v>
      </c>
      <c r="L36" s="17">
        <f>PRODUCT(M24:$AE24)</f>
        <v>1.481354688054821</v>
      </c>
      <c r="M36" s="17">
        <f>PRODUCT(N24:$AE24)</f>
        <v>1.446635437553536</v>
      </c>
      <c r="N36" s="17">
        <f>PRODUCT(O24:$AE24)</f>
        <v>1.3963662524648037</v>
      </c>
      <c r="O36" s="17">
        <f>PRODUCT(P24:$AE24)</f>
        <v>1.3609807528896722</v>
      </c>
      <c r="P36" s="17">
        <f>PRODUCT(Q24:$AE24)</f>
        <v>1.3252003436121436</v>
      </c>
      <c r="Q36" s="17">
        <f>PRODUCT(R24:$AE24)</f>
        <v>1.2779173998188469</v>
      </c>
      <c r="R36" s="17">
        <f>PRODUCT(S24:$AE24)</f>
        <v>1.2540896956024015</v>
      </c>
      <c r="S36" s="17">
        <f>PRODUCT(T24:$AE24)</f>
        <v>1.2379957508414625</v>
      </c>
      <c r="T36" s="17">
        <f>PRODUCT(U24:$AE24)</f>
        <v>1.2101620242829545</v>
      </c>
      <c r="U36" s="17">
        <f>PRODUCT(V24:$AE24)</f>
        <v>1.1591590270909524</v>
      </c>
      <c r="V36" s="17">
        <f>PRODUCT(W24:$AE24)</f>
        <v>1.1210435465096249</v>
      </c>
      <c r="W36" s="17">
        <f>PRODUCT(X24:$AE24)</f>
        <v>1.105565627721524</v>
      </c>
      <c r="X36" s="17">
        <f>PRODUCT(Y24:$AE24)</f>
        <v>1.0935367237601621</v>
      </c>
      <c r="Y36" s="17">
        <f>PRODUCT(Z24:$AE24)</f>
        <v>1.0773760825223275</v>
      </c>
      <c r="Z36" s="17">
        <f>PRODUCT(AA24:$AE24)</f>
        <v>1.0656538897352401</v>
      </c>
      <c r="AA36" s="17">
        <f>PRODUCT(AB24:$AE24)</f>
        <v>1.0519781734799998</v>
      </c>
      <c r="AB36" s="17">
        <f>PRODUCT(AC24:$AE24)</f>
        <v>1.03847796</v>
      </c>
      <c r="AC36" s="17">
        <f>PRODUCT(AD24:$AE24)</f>
        <v>1.0281960000000001</v>
      </c>
      <c r="AD36" s="17">
        <f>PRODUCT(AE24:$AE24)</f>
        <v>1.014</v>
      </c>
      <c r="AE36" s="30">
        <v>1</v>
      </c>
    </row>
    <row r="37" spans="1:31" x14ac:dyDescent="0.2">
      <c r="A37" s="7" t="s">
        <v>8</v>
      </c>
      <c r="B37" s="17">
        <f>PRODUCT(C25:$AE25)</f>
        <v>0.40061054684456898</v>
      </c>
      <c r="C37" s="17">
        <f>PRODUCT(D25:$AE25)</f>
        <v>0.38446309677981655</v>
      </c>
      <c r="D37" s="17">
        <f>PRODUCT(E25:$AE25)</f>
        <v>0.38028001659724697</v>
      </c>
      <c r="E37" s="17">
        <f>PRODUCT(F25:$AE25)</f>
        <v>0.387250526066443</v>
      </c>
      <c r="F37" s="17">
        <f>PRODUCT(G25:$AE25)</f>
        <v>0.38919650860949029</v>
      </c>
      <c r="G37" s="17">
        <f>PRODUCT(H25:$AE25)</f>
        <v>0.39713929449947999</v>
      </c>
      <c r="H37" s="17">
        <f>PRODUCT(I25:$AE25)</f>
        <v>0.41672538772243439</v>
      </c>
      <c r="I37" s="17">
        <f>PRODUCT(J25:$AE25)</f>
        <v>0.44004792790119795</v>
      </c>
      <c r="J37" s="17">
        <f>PRODUCT(K25:$AE25)</f>
        <v>0.45648125300954145</v>
      </c>
      <c r="K37" s="17">
        <f>PRODUCT(L25:$AE25)</f>
        <v>0.47157154236522869</v>
      </c>
      <c r="L37" s="17">
        <f>PRODUCT(M25:$AE25)</f>
        <v>0.49743833582830055</v>
      </c>
      <c r="M37" s="17">
        <f>PRODUCT(N25:$AE25)</f>
        <v>0.4949635182371151</v>
      </c>
      <c r="N37" s="17">
        <f>PRODUCT(O25:$AE25)</f>
        <v>0.51079826443458709</v>
      </c>
      <c r="O37" s="17">
        <f>PRODUCT(P25:$AE25)</f>
        <v>0.51028797645812907</v>
      </c>
      <c r="P37" s="17">
        <f>PRODUCT(Q25:$AE25)</f>
        <v>0.55285804600013966</v>
      </c>
      <c r="Q37" s="17">
        <f>PRODUCT(R25:$AE25)</f>
        <v>0.58379941499486754</v>
      </c>
      <c r="R37" s="17">
        <f>PRODUCT(S25:$AE25)</f>
        <v>0.59023295419559973</v>
      </c>
      <c r="S37" s="17">
        <f>PRODUCT(T25:$AE25)</f>
        <v>0.59559329384016135</v>
      </c>
      <c r="T37" s="17">
        <f>PRODUCT(U25:$AE25)</f>
        <v>0.61426701097376357</v>
      </c>
      <c r="U37" s="17">
        <f>PRODUCT(V25:$AE25)</f>
        <v>0.68810015791840895</v>
      </c>
      <c r="V37" s="17">
        <f>PRODUCT(W25:$AE25)</f>
        <v>0.73124352594942499</v>
      </c>
      <c r="W37" s="17">
        <f>PRODUCT(X25:$AE25)</f>
        <v>0.74616686321369907</v>
      </c>
      <c r="X37" s="17">
        <f>PRODUCT(Y25:$AE25)</f>
        <v>0.8110509382757598</v>
      </c>
      <c r="Y37" s="17">
        <f>PRODUCT(Z25:$AE25)</f>
        <v>0.86743415858370021</v>
      </c>
      <c r="Z37" s="17">
        <f>PRODUCT(AA25:$AE25)</f>
        <v>0.94791187693552648</v>
      </c>
      <c r="AA37" s="17">
        <f>PRODUCT(AB25:$AE25)</f>
        <v>0.94517088137952598</v>
      </c>
      <c r="AB37" s="17">
        <f>PRODUCT(AC25:$AE25)</f>
        <v>0.95068485352999998</v>
      </c>
      <c r="AC37" s="17">
        <f>PRODUCT(AD25:$AE25)</f>
        <v>0.97616269999999994</v>
      </c>
      <c r="AD37" s="17">
        <f>PRODUCT(AE25:$AE25)</f>
        <v>0.97909999999999997</v>
      </c>
      <c r="AE37" s="30">
        <v>1</v>
      </c>
    </row>
    <row r="38" spans="1:31" x14ac:dyDescent="0.2">
      <c r="A38" s="7" t="s">
        <v>18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7">
        <f>PRODUCT(V26:$AE26)</f>
        <v>1.2006543841788613</v>
      </c>
      <c r="V38" s="17">
        <f>PRODUCT(W26:$AE26)</f>
        <v>1.1736601995883296</v>
      </c>
      <c r="W38" s="17">
        <f>PRODUCT(X26:$AE26)</f>
        <v>1.1339712073317196</v>
      </c>
      <c r="X38" s="17">
        <f>PRODUCT(Y26:$AE26)</f>
        <v>1.1063133730065557</v>
      </c>
      <c r="Y38" s="17">
        <f>PRODUCT(Z26:$AE26)</f>
        <v>1.0803841533267147</v>
      </c>
      <c r="Z38" s="17">
        <f>PRODUCT(AA26:$AE26)</f>
        <v>1.0718096759193598</v>
      </c>
      <c r="AA38" s="17">
        <f>PRODUCT(AB26:$AE26)</f>
        <v>1.0622494310399999</v>
      </c>
      <c r="AB38" s="17">
        <f>PRODUCT(AC26:$AE26)</f>
        <v>1.0569646079999999</v>
      </c>
      <c r="AC38" s="17">
        <f>PRODUCT(AD26:$AE26)</f>
        <v>1.048576</v>
      </c>
      <c r="AD38" s="17">
        <f>PRODUCT(AE26:$AE26)</f>
        <v>1.024</v>
      </c>
      <c r="AE38" s="30">
        <v>1</v>
      </c>
    </row>
    <row r="39" spans="1:31" ht="12" thickBot="1" x14ac:dyDescent="0.25">
      <c r="A39" s="11" t="str">
        <f>A27</f>
        <v>I. Pris- og lønudvikling anlægsområdet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8">
        <f>PRODUCT(W27:$AE27)</f>
        <v>1.1591401330711746</v>
      </c>
      <c r="W39" s="18">
        <f>PRODUCT(X27:$AE27)</f>
        <v>1.1476634980902716</v>
      </c>
      <c r="X39" s="18">
        <f>PRODUCT(Y27:$AE27)</f>
        <v>1.1273708232713868</v>
      </c>
      <c r="Y39" s="18">
        <f>PRODUCT(Z27:$AE27)</f>
        <v>1.0998739739233041</v>
      </c>
      <c r="Z39" s="18">
        <f>PRODUCT(AA27:$AE27)</f>
        <v>1.0879069969567798</v>
      </c>
      <c r="AA39" s="18">
        <f>PRODUCT(AB27:$AE27)</f>
        <v>1.0718295536519999</v>
      </c>
      <c r="AB39" s="18">
        <f>PRODUCT(AC27:$AE27)</f>
        <v>1.0518445080000001</v>
      </c>
      <c r="AC39" s="18">
        <f>PRODUCT(AD27:$AE27)</f>
        <v>1.0373219999999999</v>
      </c>
      <c r="AD39" s="18">
        <f>PRODUCT(AE27:$AE27)</f>
        <v>1.0229999999999999</v>
      </c>
      <c r="AE39" s="32">
        <v>1</v>
      </c>
    </row>
    <row r="40" spans="1:31" x14ac:dyDescent="0.2">
      <c r="A40" s="14" t="s">
        <v>38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0"/>
      <c r="AA40" s="30"/>
      <c r="AB40" s="30"/>
      <c r="AC40" s="30"/>
    </row>
    <row r="41" spans="1:3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0"/>
      <c r="AA41" s="30"/>
      <c r="AB41" s="30"/>
      <c r="AC41" s="30"/>
    </row>
    <row r="42" spans="1:31" x14ac:dyDescent="0.2">
      <c r="A42" s="3" t="s">
        <v>21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0"/>
      <c r="AA42" s="30"/>
      <c r="AB42" s="30"/>
      <c r="AC42" s="30"/>
    </row>
    <row r="43" spans="1:31" x14ac:dyDescent="0.2">
      <c r="A43" s="3" t="s">
        <v>24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0"/>
      <c r="AA43" s="30"/>
      <c r="AB43" s="30"/>
    </row>
    <row r="44" spans="1:31" ht="10.5" customHeight="1" x14ac:dyDescent="0.2">
      <c r="A44" s="3" t="s">
        <v>34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0"/>
      <c r="AA44" s="30"/>
      <c r="AB44" s="30"/>
    </row>
    <row r="45" spans="1:31" x14ac:dyDescent="0.2">
      <c r="A45" s="3" t="s">
        <v>23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0"/>
      <c r="AA45" s="30"/>
      <c r="AB45" s="30"/>
    </row>
    <row r="46" spans="1:31" x14ac:dyDescent="0.2">
      <c r="A46" s="3" t="s">
        <v>22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0"/>
    </row>
    <row r="47" spans="1:31" x14ac:dyDescent="0.2">
      <c r="A47" s="3" t="s">
        <v>10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0"/>
    </row>
    <row r="49" spans="1:22" x14ac:dyDescent="0.2">
      <c r="A49" s="22" t="s">
        <v>13</v>
      </c>
      <c r="B49" s="10"/>
      <c r="C49" s="10"/>
      <c r="D49" s="10"/>
      <c r="E49" s="10"/>
      <c r="F49" s="10"/>
      <c r="G49" s="10"/>
      <c r="H49" s="10"/>
      <c r="I49" s="10"/>
      <c r="J49" s="10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">
      <c r="A50" s="23" t="s">
        <v>14</v>
      </c>
      <c r="B50" s="10"/>
      <c r="C50" s="10"/>
      <c r="D50" s="10"/>
      <c r="E50" s="10"/>
      <c r="F50" s="10"/>
      <c r="G50" s="10"/>
      <c r="H50" s="10"/>
      <c r="I50" s="10"/>
      <c r="J50" s="1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">
      <c r="A51" s="10" t="s">
        <v>17</v>
      </c>
      <c r="C51" s="10"/>
      <c r="D51" s="10"/>
      <c r="E51" s="10"/>
      <c r="F51" s="10"/>
      <c r="G51" s="10"/>
      <c r="H51" s="10"/>
      <c r="I51" s="10"/>
      <c r="J51" s="10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">
      <c r="A52" s="26" t="s">
        <v>25</v>
      </c>
    </row>
    <row r="53" spans="1:22" ht="12.75" x14ac:dyDescent="0.2">
      <c r="A53" s="1" t="s">
        <v>26</v>
      </c>
      <c r="K53"/>
      <c r="L53"/>
      <c r="M53"/>
      <c r="N53"/>
      <c r="O53"/>
      <c r="P53"/>
      <c r="Q53"/>
      <c r="R53"/>
      <c r="S53"/>
    </row>
    <row r="54" spans="1:22" ht="12.75" x14ac:dyDescent="0.2">
      <c r="A54" s="1" t="s">
        <v>35</v>
      </c>
      <c r="K54"/>
      <c r="L54"/>
      <c r="M54"/>
      <c r="N54"/>
      <c r="O54"/>
      <c r="P54"/>
      <c r="Q54"/>
      <c r="R54"/>
      <c r="S54"/>
    </row>
    <row r="56" spans="1:22" ht="12.75" x14ac:dyDescent="0.2">
      <c r="K56"/>
      <c r="L56"/>
      <c r="M56"/>
      <c r="N56"/>
      <c r="O56"/>
      <c r="P56"/>
      <c r="Q56"/>
      <c r="R56"/>
      <c r="S56"/>
    </row>
  </sheetData>
  <phoneticPr fontId="5" type="noConversion"/>
  <pageMargins left="0.75" right="0.75" top="1" bottom="1" header="0" footer="0"/>
  <pageSetup paperSize="9" scale="6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AgendaDocumentStatus xmlns="3875AEDE-CD87-4F0A-94D2-F52660AEDFA0" xsi:nil="true"/>
    <CCMMeetingCaseLink xmlns="3875AEDE-CD87-4F0A-94D2-F52660AEDFA0">
      <Url xsi:nil="true"/>
      <Description xsi:nil="true"/>
    </CCMMeetingCaseLink>
    <Bem_x00e6_rkning xmlns="3875AEDE-CD87-4F0A-94D2-F52660AEDFA0" xsi:nil="true"/>
    <CCMMeetingCaseInstanceId xmlns="3875AEDE-CD87-4F0A-94D2-F52660AEDFA0" xsi:nil="true"/>
    <CaseOwner xmlns="http://schemas.microsoft.com/sharepoint/v3">
      <UserInfo>
        <DisplayName>Frederik Wøhlk</DisplayName>
        <AccountId>28</AccountId>
        <AccountType/>
      </UserInfo>
    </CaseOwner>
    <CCMMeetingCaseId xmlns="3875AEDE-CD87-4F0A-94D2-F52660AEDFA0" xsi:nil="true"/>
    <CCMAgendaStatus xmlns="3875AEDE-CD87-4F0A-94D2-F52660AEDFA0" xsi:nil="true"/>
    <TrackID xmlns="http://schemas.microsoft.com/sharepoint/v3" xsi:nil="true"/>
    <TaxCatchAll xmlns="189a58ab-6b0a-46ba-8b3b-5b714fee521b"/>
    <Classification xmlns="http://schemas.microsoft.com/sharepoint/v3" xsi:nil="true"/>
    <CCMAgendaItemId xmlns="3875AEDE-CD87-4F0A-94D2-F52660AEDFA0" xsi:nil="true"/>
    <DocID xmlns="http://schemas.microsoft.com/sharepoint/v3">786114</DocID>
    <LocalAttachment xmlns="http://schemas.microsoft.com/sharepoint/v3">false</LocalAttachment>
    <CaseRecordNumber xmlns="http://schemas.microsoft.com/sharepoint/v3">0</CaseRecordNumber>
    <CaseID xmlns="http://schemas.microsoft.com/sharepoint/v3">EMN-2017-01009</CaseID>
    <RegistrationDate xmlns="http://schemas.microsoft.com/sharepoint/v3" xsi:nil="true"/>
    <Related xmlns="http://schemas.microsoft.com/sharepoint/v3">false</Related>
    <CCMSystemID xmlns="http://schemas.microsoft.com/sharepoint/v3">70b75415-b03e-435b-a96a-f2c99eab6ff9</CCMSystemID>
    <CCMVisualId xmlns="http://schemas.microsoft.com/sharepoint/v3">EMN-2017-01009</CCMVisualId>
    <Finalized xmlns="http://schemas.microsoft.com/sharepoint/v3">false</Finalized>
    <CCMTemplateID xmlns="http://schemas.microsoft.com/sharepoint/v3">0</CCMTemplateID>
    <CCMConversation xmlns="http://schemas.microsoft.com/sharepoint/v3">Decimalkorrigeret PL.xlsx01D27D4072AF5B4C09B6C3D841ADB25866882576C94D</CCMConvers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ABA04434F7D4CA4CA7CE8F466DCA881E" ma:contentTypeVersion="2" ma:contentTypeDescription="GetOrganized dokument" ma:contentTypeScope="" ma:versionID="fbb97384e95b7daa994a28fce796ed84">
  <xsd:schema xmlns:xsd="http://www.w3.org/2001/XMLSchema" xmlns:xs="http://www.w3.org/2001/XMLSchema" xmlns:p="http://schemas.microsoft.com/office/2006/metadata/properties" xmlns:ns1="http://schemas.microsoft.com/sharepoint/v3" xmlns:ns2="189a58ab-6b0a-46ba-8b3b-5b714fee521b" xmlns:ns3="3875AEDE-CD87-4F0A-94D2-F52660AEDFA0" xmlns:ns4="c611342a-8084-40fe-9862-7589e35b4dc9" targetNamespace="http://schemas.microsoft.com/office/2006/metadata/properties" ma:root="true" ma:fieldsID="595978a7a63bc850259da30dc7e3a7cc" ns1:_="" ns2:_="" ns3:_="" ns4:_="">
    <xsd:import namespace="http://schemas.microsoft.com/sharepoint/v3"/>
    <xsd:import namespace="189a58ab-6b0a-46ba-8b3b-5b714fee521b"/>
    <xsd:import namespace="3875AEDE-CD87-4F0A-94D2-F52660AEDFA0"/>
    <xsd:import namespace="c611342a-8084-40fe-9862-7589e35b4dc9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1:CaseOwner" minOccurs="0"/>
                <xsd:element ref="ns1:TrackI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TaxCatchAll" minOccurs="0"/>
                <xsd:element ref="ns3:CCMAgendaDocumentStatus" minOccurs="0"/>
                <xsd:element ref="ns3:CCMAgendaStatus" minOccurs="0"/>
                <xsd:element ref="ns3:CCMMeetingCaseId" minOccurs="0"/>
                <xsd:element ref="ns3:CCMMeetingCaseInstanceId" minOccurs="0"/>
                <xsd:element ref="ns3:CCMAgendaItemId" minOccurs="0"/>
                <xsd:element ref="ns3:CCMMeetingCaseLink" minOccurs="0"/>
                <xsd:element ref="ns3:AgendaStatusIcon" minOccurs="0"/>
                <xsd:element ref="ns1:CCMVisualId" minOccurs="0"/>
                <xsd:element ref="ns1:CCMOriginalDocID" minOccurs="0"/>
                <xsd:element ref="ns3:Bem_x00e6_rkning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lassification" ma:index="2" nillable="true" ma:displayName="Klassifikation" ma:hidden="true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CaseOwner" ma:index="3" nillable="true" ma:displayName="Ansvarlig" ma:list="UserInfo" ma:SharePointGroup="0" ma:internalName="Case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rackID" ma:index="4" nillable="true" ma:displayName="TrackID" ma:description="" ma:internalName="TrackID">
      <xsd:simpleType>
        <xsd:restriction base="dms:Note">
          <xsd:maxLength value="255"/>
        </xsd:restriction>
      </xsd:simpleType>
    </xsd:element>
    <xsd:element name="CaseID" ma:index="11" nillable="true" ma:displayName="Sags ID" ma:default="Tildeler" ma:internalName="CaseID" ma:readOnly="true">
      <xsd:simpleType>
        <xsd:restriction base="dms:Text"/>
      </xsd:simpleType>
    </xsd:element>
    <xsd:element name="DocID" ma:index="12" nillable="true" ma:displayName="Dok ID" ma:default="Tildeler" ma:internalName="DocID" ma:readOnly="true">
      <xsd:simpleType>
        <xsd:restriction base="dms:Text"/>
      </xsd:simpleType>
    </xsd:element>
    <xsd:element name="Finalized" ma:index="13" nillable="true" ma:displayName="Endeligt" ma:default="False" ma:internalName="Finalized" ma:readOnly="true">
      <xsd:simpleType>
        <xsd:restriction base="dms:Boolean"/>
      </xsd:simpleType>
    </xsd:element>
    <xsd:element name="Related" ma:index="1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15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17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18" nillable="true" ma:displayName="Skabelon navn" ma:internalName="CCMTemplateName" ma:readOnly="true">
      <xsd:simpleType>
        <xsd:restriction base="dms:Text"/>
      </xsd:simpleType>
    </xsd:element>
    <xsd:element name="CCMTemplateVersion" ma:index="19" nillable="true" ma:displayName="Skabelon version" ma:internalName="CCMTemplateVersion" ma:readOnly="true">
      <xsd:simpleType>
        <xsd:restriction base="dms:Text"/>
      </xsd:simpleType>
    </xsd:element>
    <xsd:element name="CCMTemplateID" ma:index="2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21" nillable="true" ma:displayName="CCMSystemID" ma:hidden="true" ma:internalName="CCMSystemID" ma:readOnly="true">
      <xsd:simpleType>
        <xsd:restriction base="dms:Text"/>
      </xsd:simpleType>
    </xsd:element>
    <xsd:element name="WasEncrypted" ma:index="22" nillable="true" ma:displayName="Krypteret" ma:default="False" ma:internalName="WasEncrypted" ma:readOnly="true">
      <xsd:simpleType>
        <xsd:restriction base="dms:Boolean"/>
      </xsd:simpleType>
    </xsd:element>
    <xsd:element name="WasSigned" ma:index="23" nillable="true" ma:displayName="Signeret" ma:default="False" ma:internalName="WasSigned" ma:readOnly="true">
      <xsd:simpleType>
        <xsd:restriction base="dms:Boolean"/>
      </xsd:simpleType>
    </xsd:element>
    <xsd:element name="MailHasAttachments" ma:index="2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25" nillable="true" ma:displayName="Samtale" ma:internalName="CCMConversation" ma:readOnly="true">
      <xsd:simpleType>
        <xsd:restriction base="dms:Text"/>
      </xsd:simpleType>
    </xsd:element>
    <xsd:element name="CCMVisualId" ma:index="36" nillable="true" ma:displayName="Sags ID" ma:default="Tildeler" ma:internalName="CCMVisualId" ma:readOnly="true">
      <xsd:simpleType>
        <xsd:restriction base="dms:Text"/>
      </xsd:simpleType>
    </xsd:element>
    <xsd:element name="CCMOriginalDocID" ma:index="37" nillable="true" ma:displayName="Originalt Dok ID" ma:description="" ma:internalName="CCMOriginal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a58ab-6b0a-46ba-8b3b-5b714fee521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0b801916-45b7-4e21-839b-e5354a5c4bac}" ma:internalName="TaxCatchAll" ma:showField="CatchAllData" ma:web="189a58ab-6b0a-46ba-8b3b-5b714fee52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5AEDE-CD87-4F0A-94D2-F52660AEDFA0" elementFormDefault="qualified">
    <xsd:import namespace="http://schemas.microsoft.com/office/2006/documentManagement/types"/>
    <xsd:import namespace="http://schemas.microsoft.com/office/infopath/2007/PartnerControls"/>
    <xsd:element name="CCMAgendaDocumentStatus" ma:index="29" nillable="true" ma:displayName="Status  for dagsordensdokument" ma:description="Status for dagsordensdokument skal kun udfyldes, hvis du er ved at oprette et dagsordenspunkt.&#10;&#10;Udkast - når du opretter dokumentet og begynder at arbejde i det&#10;Under udarbejdelse - når udkastet er færdigt og bliver sendt til godkendelse m.v.&#10;Endelig - når dagsordenspunktet er helt færdigt, godkendt og klar til at blive publiceret til en dagsorden." ma:format="Dropdown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CCMAgendaStatus" ma:index="30" nillable="true" ma:displayName="Dagsordenstatus" ma:description="Udfyldes kun hvis det er et dagsordenspunkt" ma:format="Dropdown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Id" ma:index="31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32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33" nillable="true" ma:displayName="CCMAgendaItemId" ma:decimals="0" ma:hidden="true" ma:internalName="CCMAgendaItemId">
      <xsd:simpleType>
        <xsd:restriction base="dms:Number"/>
      </xsd:simpleType>
    </xsd:element>
    <xsd:element name="CCMMeetingCaseLink" ma:index="34" nillable="true" ma:displayName="Mødesag" ma:format="Hyperlink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gendaStatusIcon" ma:index="35" nillable="true" ma:displayName="Ikon for dagsordensstatus" ma:internalName="AgendaStatusIcon" ma:readOnly="true">
      <xsd:simpleType>
        <xsd:restriction base="dms:Unknown"/>
      </xsd:simpleType>
    </xsd:element>
    <xsd:element name="Bem_x00e6_rkning" ma:index="40" nillable="true" ma:displayName="Bemærkning" ma:internalName="Bem_x00e6_rkning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1342a-8084-40fe-9862-7589e35b4dc9" elementFormDefault="qualified">
    <xsd:import namespace="http://schemas.microsoft.com/office/2006/documentManagement/types"/>
    <xsd:import namespace="http://schemas.microsoft.com/office/infopath/2007/PartnerControls"/>
    <xsd:element name="SharedWithUsers" ma:index="4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5ABEC3-8175-4CBA-921F-CF2DF55ABA54}">
  <ds:schemaRefs>
    <ds:schemaRef ds:uri="http://purl.org/dc/terms/"/>
    <ds:schemaRef ds:uri="http://schemas.openxmlformats.org/package/2006/metadata/core-properties"/>
    <ds:schemaRef ds:uri="189a58ab-6b0a-46ba-8b3b-5b714fee521b"/>
    <ds:schemaRef ds:uri="http://schemas.microsoft.com/office/2006/documentManagement/types"/>
    <ds:schemaRef ds:uri="c611342a-8084-40fe-9862-7589e35b4dc9"/>
    <ds:schemaRef ds:uri="http://purl.org/dc/elements/1.1/"/>
    <ds:schemaRef ds:uri="http://schemas.microsoft.com/office/infopath/2007/PartnerControls"/>
    <ds:schemaRef ds:uri="3875AEDE-CD87-4F0A-94D2-F52660AEDFA0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805D82-58A1-4138-A31F-BFAE0C4C8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89a58ab-6b0a-46ba-8b3b-5b714fee521b"/>
    <ds:schemaRef ds:uri="3875AEDE-CD87-4F0A-94D2-F52660AEDFA0"/>
    <ds:schemaRef ds:uri="c611342a-8084-40fe-9862-7589e35b4d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7A4383-3F16-4FA3-8D9C-B4CF12A41F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PL 1988-2018 pr. juni 2018</vt:lpstr>
      <vt:lpstr>'PL 1988-2018 pr. juni 2018'!Udskriftsområde</vt:lpstr>
    </vt:vector>
  </TitlesOfParts>
  <Company>Danske Regioner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PL-udvikling 1988-2017</dc:title>
  <dc:creator>Lone Lund Pedersen</dc:creator>
  <cp:lastModifiedBy>Frederik Wøhlk, FRW.</cp:lastModifiedBy>
  <cp:lastPrinted>2016-06-27T12:39:56Z</cp:lastPrinted>
  <dcterms:created xsi:type="dcterms:W3CDTF">2007-02-19T12:13:23Z</dcterms:created>
  <dcterms:modified xsi:type="dcterms:W3CDTF">2017-06-06T12:11:25Z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0x010100AC085CFC53BC46CEA2EADE194AD9D48200ABA04434F7D4CA4CA7CE8F466DCA881E</vt:lpwstr>
  </property>
  <property fmtid="{D5CDD505-2E9C-101B-9397-08002B2CF9AE}" pid="3" name="CCMIsSharedOnOneDrive">
    <vt:bool>false</vt:bool>
  </property>
  <property fmtid="{D5CDD505-2E9C-101B-9397-08002B2CF9AE}" pid="4" name="CCMOneDriveID">
    <vt:lpwstr/>
  </property>
  <property fmtid="{D5CDD505-2E9C-101B-9397-08002B2CF9AE}" pid="5" name="CCMOneDriveOwnerID">
    <vt:lpwstr/>
  </property>
  <property fmtid="{D5CDD505-2E9C-101B-9397-08002B2CF9AE}" pid="6" name="CCMOneDriveItemID">
    <vt:lpwstr/>
  </property>
  <property fmtid="{D5CDD505-2E9C-101B-9397-08002B2CF9AE}" pid="7" name="CCMSystem">
    <vt:lpwstr> </vt:lpwstr>
  </property>
  <property fmtid="{D5CDD505-2E9C-101B-9397-08002B2CF9AE}" pid="8" name="CCMIsEmailAttachment">
    <vt:i4>1</vt:i4>
  </property>
</Properties>
</file>