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arbejder.regioner.dk/cases/EMN92/EMN-2024-00885/Dokumenter/Beregninger/"/>
    </mc:Choice>
  </mc:AlternateContent>
  <xr:revisionPtr revIDLastSave="0" documentId="13_ncr:1_{A80FCB57-8BB8-4EBB-82B2-48CDDAA0D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 1988-2026 pr. juni 2025" sheetId="1" r:id="rId1"/>
  </sheets>
  <definedNames>
    <definedName name="_xlnm.Print_Area" localSheetId="0">'PL 1988-2026 pr. juni 2025'!$A$1:$AD$54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0" i="1" l="1"/>
  <c r="AL34" i="1"/>
  <c r="AL35" i="1"/>
  <c r="AK36" i="1"/>
  <c r="AL36" i="1"/>
  <c r="AM20" i="1"/>
  <c r="AL32" i="1" s="1"/>
  <c r="AM21" i="1"/>
  <c r="AL33" i="1" s="1"/>
  <c r="AM22" i="1"/>
  <c r="AM23" i="1"/>
  <c r="AM24" i="1"/>
  <c r="AM25" i="1"/>
  <c r="AM26" i="1"/>
  <c r="AL38" i="1" s="1"/>
  <c r="AM27" i="1"/>
  <c r="AL39" i="1" s="1"/>
  <c r="AL20" i="1"/>
  <c r="AL27" i="1"/>
  <c r="AL21" i="1"/>
  <c r="AK33" i="1" s="1"/>
  <c r="AL22" i="1"/>
  <c r="AK34" i="1" s="1"/>
  <c r="AL23" i="1"/>
  <c r="AK35" i="1" s="1"/>
  <c r="AL24" i="1"/>
  <c r="AL25" i="1"/>
  <c r="AL26" i="1"/>
  <c r="F30" i="1"/>
  <c r="AK32" i="1" l="1"/>
  <c r="AK37" i="1"/>
  <c r="AL37" i="1"/>
  <c r="AK38" i="1"/>
  <c r="AK39" i="1"/>
  <c r="AK20" i="1"/>
  <c r="AK21" i="1"/>
  <c r="AK22" i="1"/>
  <c r="AK23" i="1"/>
  <c r="AK24" i="1"/>
  <c r="AK25" i="1"/>
  <c r="AK26" i="1"/>
  <c r="AK27" i="1"/>
  <c r="AJ20" i="1"/>
  <c r="AI20" i="1"/>
  <c r="AJ23" i="1"/>
  <c r="AJ21" i="1"/>
  <c r="AJ22" i="1"/>
  <c r="AJ24" i="1"/>
  <c r="AJ25" i="1"/>
  <c r="AJ26" i="1"/>
  <c r="AJ27" i="1"/>
  <c r="AF39" i="1" l="1"/>
  <c r="W39" i="1"/>
  <c r="X39" i="1"/>
  <c r="Z39" i="1"/>
  <c r="AG39" i="1"/>
  <c r="AH39" i="1"/>
  <c r="AI39" i="1"/>
  <c r="AJ39" i="1"/>
  <c r="Y39" i="1"/>
  <c r="V39" i="1"/>
  <c r="AC39" i="1"/>
  <c r="AA39" i="1"/>
  <c r="AB39" i="1"/>
  <c r="AD39" i="1"/>
  <c r="AE39" i="1"/>
  <c r="Y38" i="1"/>
  <c r="AD38" i="1"/>
  <c r="Z38" i="1"/>
  <c r="AA38" i="1"/>
  <c r="AB38" i="1"/>
  <c r="AC38" i="1"/>
  <c r="AE38" i="1"/>
  <c r="X38" i="1"/>
  <c r="AF38" i="1"/>
  <c r="AG38" i="1"/>
  <c r="AH38" i="1"/>
  <c r="AI38" i="1"/>
  <c r="AJ38" i="1"/>
  <c r="V38" i="1"/>
  <c r="W38" i="1"/>
  <c r="U38" i="1"/>
  <c r="F37" i="1"/>
  <c r="R37" i="1"/>
  <c r="AD37" i="1"/>
  <c r="H37" i="1"/>
  <c r="AF37" i="1"/>
  <c r="I37" i="1"/>
  <c r="AG37" i="1"/>
  <c r="J37" i="1"/>
  <c r="AH37" i="1"/>
  <c r="W37" i="1"/>
  <c r="L37" i="1"/>
  <c r="AJ37" i="1"/>
  <c r="G37" i="1"/>
  <c r="S37" i="1"/>
  <c r="AE37" i="1"/>
  <c r="T37" i="1"/>
  <c r="U37" i="1"/>
  <c r="V37" i="1"/>
  <c r="K37" i="1"/>
  <c r="AI37" i="1"/>
  <c r="X37" i="1"/>
  <c r="D37" i="1"/>
  <c r="O37" i="1"/>
  <c r="B37" i="1"/>
  <c r="P37" i="1"/>
  <c r="Q37" i="1"/>
  <c r="Y37" i="1"/>
  <c r="Z37" i="1"/>
  <c r="AA37" i="1"/>
  <c r="AB37" i="1"/>
  <c r="C37" i="1"/>
  <c r="AC37" i="1"/>
  <c r="E37" i="1"/>
  <c r="M37" i="1"/>
  <c r="N37" i="1"/>
  <c r="F36" i="1"/>
  <c r="R36" i="1"/>
  <c r="AD36" i="1"/>
  <c r="T36" i="1"/>
  <c r="I36" i="1"/>
  <c r="U36" i="1"/>
  <c r="V36" i="1"/>
  <c r="K36" i="1"/>
  <c r="AI36" i="1"/>
  <c r="X36" i="1"/>
  <c r="G36" i="1"/>
  <c r="S36" i="1"/>
  <c r="AE36" i="1"/>
  <c r="H36" i="1"/>
  <c r="AF36" i="1"/>
  <c r="AG36" i="1"/>
  <c r="J36" i="1"/>
  <c r="AH36" i="1"/>
  <c r="W36" i="1"/>
  <c r="L36" i="1"/>
  <c r="AJ36" i="1"/>
  <c r="N36" i="1"/>
  <c r="Y36" i="1"/>
  <c r="Z36" i="1"/>
  <c r="B36" i="1"/>
  <c r="AA36" i="1"/>
  <c r="AB36" i="1"/>
  <c r="C36" i="1"/>
  <c r="D36" i="1"/>
  <c r="E36" i="1"/>
  <c r="M36" i="1"/>
  <c r="O36" i="1"/>
  <c r="P36" i="1"/>
  <c r="Q36" i="1"/>
  <c r="AC36" i="1"/>
  <c r="F35" i="1"/>
  <c r="R35" i="1"/>
  <c r="AD35" i="1"/>
  <c r="T35" i="1"/>
  <c r="AF35" i="1"/>
  <c r="I35" i="1"/>
  <c r="AG35" i="1"/>
  <c r="J35" i="1"/>
  <c r="AH35" i="1"/>
  <c r="W35" i="1"/>
  <c r="L35" i="1"/>
  <c r="AJ35" i="1"/>
  <c r="Y35" i="1"/>
  <c r="G35" i="1"/>
  <c r="S35" i="1"/>
  <c r="AE35" i="1"/>
  <c r="H35" i="1"/>
  <c r="U35" i="1"/>
  <c r="V35" i="1"/>
  <c r="K35" i="1"/>
  <c r="AI35" i="1"/>
  <c r="X35" i="1"/>
  <c r="M35" i="1"/>
  <c r="P35" i="1"/>
  <c r="AB35" i="1"/>
  <c r="AC35" i="1"/>
  <c r="B35" i="1"/>
  <c r="C35" i="1"/>
  <c r="D35" i="1"/>
  <c r="E35" i="1"/>
  <c r="N35" i="1"/>
  <c r="O35" i="1"/>
  <c r="Q35" i="1"/>
  <c r="Z35" i="1"/>
  <c r="AA35" i="1"/>
  <c r="R34" i="1"/>
  <c r="AD34" i="1"/>
  <c r="AF34" i="1"/>
  <c r="I34" i="1"/>
  <c r="U34" i="1"/>
  <c r="AG34" i="1"/>
  <c r="V34" i="1"/>
  <c r="K34" i="1"/>
  <c r="AI34" i="1"/>
  <c r="L34" i="1"/>
  <c r="Y34" i="1"/>
  <c r="S34" i="1"/>
  <c r="AE34" i="1"/>
  <c r="T34" i="1"/>
  <c r="J34" i="1"/>
  <c r="AH34" i="1"/>
  <c r="W34" i="1"/>
  <c r="X34" i="1"/>
  <c r="AJ34" i="1"/>
  <c r="M34" i="1"/>
  <c r="Q34" i="1"/>
  <c r="AC34" i="1"/>
  <c r="H34" i="1"/>
  <c r="N34" i="1"/>
  <c r="O34" i="1"/>
  <c r="P34" i="1"/>
  <c r="Z34" i="1"/>
  <c r="AA34" i="1"/>
  <c r="AB34" i="1"/>
  <c r="L33" i="1"/>
  <c r="X33" i="1"/>
  <c r="AJ33" i="1"/>
  <c r="B33" i="1"/>
  <c r="N33" i="1"/>
  <c r="C33" i="1"/>
  <c r="O33" i="1"/>
  <c r="AA33" i="1"/>
  <c r="D33" i="1"/>
  <c r="AB33" i="1"/>
  <c r="Q33" i="1"/>
  <c r="R33" i="1"/>
  <c r="G33" i="1"/>
  <c r="AE33" i="1"/>
  <c r="M33" i="1"/>
  <c r="Y33" i="1"/>
  <c r="Z33" i="1"/>
  <c r="P33" i="1"/>
  <c r="E33" i="1"/>
  <c r="AC33" i="1"/>
  <c r="F33" i="1"/>
  <c r="AD33" i="1"/>
  <c r="S33" i="1"/>
  <c r="J33" i="1"/>
  <c r="K33" i="1"/>
  <c r="T33" i="1"/>
  <c r="W33" i="1"/>
  <c r="AF33" i="1"/>
  <c r="AG33" i="1"/>
  <c r="AH33" i="1"/>
  <c r="AI33" i="1"/>
  <c r="H33" i="1"/>
  <c r="I33" i="1"/>
  <c r="U33" i="1"/>
  <c r="V33" i="1"/>
  <c r="I32" i="1"/>
  <c r="J32" i="1"/>
  <c r="K32" i="1"/>
  <c r="L32" i="1"/>
  <c r="X32" i="1"/>
  <c r="AJ32" i="1"/>
  <c r="N32" i="1"/>
  <c r="C32" i="1"/>
  <c r="O32" i="1"/>
  <c r="AA32" i="1"/>
  <c r="D32" i="1"/>
  <c r="AB32" i="1"/>
  <c r="E32" i="1"/>
  <c r="AC32" i="1"/>
  <c r="R32" i="1"/>
  <c r="AD32" i="1"/>
  <c r="S32" i="1"/>
  <c r="M32" i="1"/>
  <c r="Y32" i="1"/>
  <c r="B32" i="1"/>
  <c r="Z32" i="1"/>
  <c r="P32" i="1"/>
  <c r="Q32" i="1"/>
  <c r="F32" i="1"/>
  <c r="G32" i="1"/>
  <c r="AE32" i="1"/>
  <c r="H32" i="1"/>
  <c r="T32" i="1"/>
  <c r="W32" i="1"/>
  <c r="AF32" i="1"/>
  <c r="AG32" i="1"/>
  <c r="AH32" i="1"/>
  <c r="AI32" i="1"/>
  <c r="U32" i="1"/>
  <c r="V32" i="1"/>
  <c r="AI21" i="1"/>
  <c r="AI22" i="1"/>
  <c r="AI23" i="1"/>
  <c r="AI24" i="1"/>
  <c r="AI25" i="1"/>
  <c r="AI26" i="1"/>
  <c r="AI27" i="1"/>
  <c r="AH20" i="1" l="1"/>
  <c r="AH21" i="1"/>
  <c r="AH22" i="1"/>
  <c r="AH23" i="1"/>
  <c r="AH24" i="1"/>
  <c r="AH25" i="1"/>
  <c r="AH26" i="1"/>
  <c r="AH27" i="1"/>
  <c r="AG24" i="1"/>
  <c r="AG23" i="1"/>
  <c r="AG27" i="1" l="1"/>
  <c r="AG26" i="1"/>
  <c r="AG25" i="1"/>
  <c r="AG22" i="1"/>
  <c r="AG21" i="1"/>
  <c r="AF21" i="1"/>
  <c r="AF22" i="1"/>
  <c r="AF23" i="1"/>
  <c r="AF24" i="1"/>
  <c r="AF25" i="1"/>
  <c r="AF26" i="1"/>
  <c r="AF27" i="1"/>
  <c r="AG20" i="1"/>
  <c r="AF20" i="1" l="1"/>
  <c r="A27" i="1"/>
  <c r="A39" i="1" s="1"/>
  <c r="AD21" i="1" l="1"/>
  <c r="AE20" i="1"/>
  <c r="AE21" i="1"/>
  <c r="AE22" i="1"/>
  <c r="AE23" i="1"/>
  <c r="AE24" i="1"/>
  <c r="AE25" i="1"/>
  <c r="AE26" i="1"/>
  <c r="AE27" i="1"/>
  <c r="AD20" i="1" l="1"/>
  <c r="B12" i="1"/>
  <c r="AD25" i="1" l="1"/>
  <c r="AD22" i="1"/>
  <c r="AD23" i="1"/>
  <c r="AD24" i="1"/>
  <c r="AD26" i="1"/>
  <c r="AD27" i="1"/>
  <c r="AC21" i="1"/>
  <c r="AC22" i="1"/>
  <c r="AC23" i="1"/>
  <c r="AC24" i="1"/>
  <c r="AC25" i="1"/>
  <c r="AC26" i="1"/>
  <c r="AC27" i="1"/>
  <c r="AC20" i="1"/>
  <c r="AB27" i="1" l="1"/>
  <c r="AA27" i="1"/>
  <c r="AB20" i="1" l="1"/>
  <c r="AB21" i="1"/>
  <c r="AB22" i="1"/>
  <c r="AB23" i="1"/>
  <c r="AB24" i="1"/>
  <c r="AB25" i="1"/>
  <c r="AB26" i="1"/>
  <c r="AA20" i="1" l="1"/>
  <c r="AA21" i="1"/>
  <c r="AA22" i="1"/>
  <c r="AA23" i="1"/>
  <c r="AA24" i="1"/>
  <c r="AA25" i="1"/>
  <c r="AA26" i="1"/>
  <c r="Z20" i="1"/>
  <c r="Z27" i="1" l="1"/>
  <c r="Z26" i="1"/>
  <c r="Z25" i="1"/>
  <c r="Z24" i="1"/>
  <c r="Z23" i="1"/>
  <c r="Z22" i="1"/>
  <c r="Z21" i="1"/>
  <c r="Y25" i="1" l="1"/>
  <c r="Y23" i="1"/>
  <c r="Y27" i="1"/>
  <c r="W26" i="1"/>
  <c r="X26" i="1"/>
  <c r="Y26" i="1"/>
  <c r="W21" i="1"/>
  <c r="X21" i="1"/>
  <c r="Y21" i="1"/>
  <c r="W22" i="1"/>
  <c r="X22" i="1"/>
  <c r="Y22" i="1"/>
  <c r="W23" i="1"/>
  <c r="X23" i="1"/>
  <c r="W24" i="1"/>
  <c r="X24" i="1"/>
  <c r="Y24" i="1"/>
  <c r="W25" i="1"/>
  <c r="X25" i="1"/>
  <c r="Y20" i="1"/>
  <c r="X20" i="1"/>
  <c r="W20" i="1"/>
  <c r="W27" i="1"/>
  <c r="X27" i="1"/>
  <c r="U20" i="1"/>
  <c r="V20" i="1"/>
  <c r="U21" i="1"/>
  <c r="V21" i="1"/>
  <c r="U25" i="1"/>
  <c r="V25" i="1"/>
  <c r="U24" i="1"/>
  <c r="V24" i="1"/>
  <c r="U23" i="1"/>
  <c r="V23" i="1"/>
  <c r="U22" i="1"/>
  <c r="V22" i="1"/>
  <c r="P22" i="1"/>
  <c r="Q22" i="1"/>
  <c r="R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N25" i="1"/>
  <c r="O25" i="1"/>
  <c r="P25" i="1"/>
  <c r="Q25" i="1"/>
  <c r="C21" i="1"/>
  <c r="D21" i="1"/>
  <c r="E21" i="1"/>
  <c r="F21" i="1"/>
  <c r="G21" i="1"/>
  <c r="H21" i="1"/>
  <c r="I21" i="1"/>
  <c r="J21" i="1"/>
  <c r="K21" i="1"/>
  <c r="L21" i="1"/>
  <c r="N21" i="1"/>
  <c r="O21" i="1"/>
  <c r="P21" i="1"/>
  <c r="Q21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V26" i="1"/>
  <c r="I22" i="1"/>
  <c r="J22" i="1"/>
  <c r="K22" i="1"/>
  <c r="L22" i="1"/>
  <c r="M22" i="1"/>
  <c r="N22" i="1"/>
  <c r="O22" i="1"/>
  <c r="S22" i="1"/>
  <c r="T22" i="1"/>
  <c r="W19" i="1"/>
  <c r="W31" i="1" s="1"/>
  <c r="T21" i="1"/>
  <c r="M21" i="1"/>
  <c r="T20" i="1"/>
  <c r="M20" i="1"/>
  <c r="T23" i="1"/>
  <c r="T24" i="1"/>
  <c r="M24" i="1"/>
  <c r="T25" i="1"/>
  <c r="M25" i="1"/>
  <c r="V19" i="1"/>
  <c r="V31" i="1" s="1"/>
  <c r="R21" i="1"/>
  <c r="S21" i="1"/>
  <c r="R23" i="1"/>
  <c r="S23" i="1"/>
  <c r="R24" i="1"/>
  <c r="S24" i="1"/>
  <c r="R25" i="1"/>
  <c r="S25" i="1"/>
  <c r="S20" i="1"/>
  <c r="R20" i="1"/>
  <c r="B24" i="1"/>
  <c r="B25" i="1"/>
  <c r="B23" i="1"/>
  <c r="B21" i="1"/>
  <c r="B20" i="1"/>
  <c r="C19" i="1"/>
  <c r="C31" i="1" s="1"/>
  <c r="D19" i="1"/>
  <c r="D31" i="1" s="1"/>
  <c r="E19" i="1"/>
  <c r="E31" i="1" s="1"/>
  <c r="F19" i="1"/>
  <c r="F31" i="1" s="1"/>
  <c r="G19" i="1"/>
  <c r="G31" i="1" s="1"/>
  <c r="H19" i="1"/>
  <c r="H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T19" i="1"/>
  <c r="T31" i="1" s="1"/>
  <c r="U19" i="1"/>
  <c r="U31" i="1" s="1"/>
  <c r="B19" i="1"/>
</calcChain>
</file>

<file path=xl/sharedStrings.xml><?xml version="1.0" encoding="utf-8"?>
<sst xmlns="http://schemas.openxmlformats.org/spreadsheetml/2006/main" count="52" uniqueCount="40">
  <si>
    <t>1988-
1989</t>
  </si>
  <si>
    <t>D. Lønudvikling</t>
  </si>
  <si>
    <t xml:space="preserve">   - 1. vedr læge</t>
  </si>
  <si>
    <t>)</t>
  </si>
  <si>
    <t>E.    PL excl. sygesikring</t>
  </si>
  <si>
    <t>F.    PL inkl. sygesikring</t>
  </si>
  <si>
    <t>A.   Prisudvikling - kun sygesikring</t>
  </si>
  <si>
    <t>A1. Prisudvikling - kun lægehjælp</t>
  </si>
  <si>
    <t>A2. Prisudvikling - kun medicin</t>
  </si>
  <si>
    <t>G.   PL excl. medicin (sygesikring)</t>
  </si>
  <si>
    <t>A1. = PL specifik for lægehjælp til brug for beregning/fremskrivning af udgifter til alment praktiserende læger og speciallæger</t>
  </si>
  <si>
    <t>PL-faktor - anvendes til at løfte ét år til seneste pris- og lønniveau (p.t.</t>
  </si>
  <si>
    <t xml:space="preserve">
1989</t>
  </si>
  <si>
    <r>
      <t xml:space="preserve">Kilder: </t>
    </r>
    <r>
      <rPr>
        <b/>
        <sz val="8"/>
        <rFont val="Arial"/>
        <family val="2"/>
      </rPr>
      <t xml:space="preserve"> </t>
    </r>
    <r>
      <rPr>
        <b/>
        <u/>
        <sz val="8"/>
        <rFont val="Arial"/>
        <family val="2"/>
      </rPr>
      <t>1989-2004</t>
    </r>
    <r>
      <rPr>
        <b/>
        <sz val="8"/>
        <rFont val="Arial"/>
        <family val="2"/>
      </rPr>
      <t>: Realvæksthæfte, december 2005</t>
    </r>
  </si>
  <si>
    <r>
      <t xml:space="preserve">                     </t>
    </r>
    <r>
      <rPr>
        <b/>
        <u/>
        <sz val="8"/>
        <rFont val="Arial"/>
        <family val="2"/>
      </rPr>
      <t>2005</t>
    </r>
    <r>
      <rPr>
        <b/>
        <sz val="8"/>
        <rFont val="Arial"/>
        <family val="2"/>
      </rPr>
      <t xml:space="preserve">: BV 2007 pr. 26.06.2006 + egne beregninger se sagsnr. 06-144 / 6616639 "PL 2005 - 2007 pr. juni 2006) </t>
    </r>
  </si>
  <si>
    <t>Pris og lønudvikling fordelt på priser og løn
fra år til år, pct.</t>
  </si>
  <si>
    <r>
      <t xml:space="preserve">                   </t>
    </r>
    <r>
      <rPr>
        <b/>
        <u/>
        <sz val="8"/>
        <rFont val="Arial"/>
        <family val="2"/>
      </rPr>
      <t xml:space="preserve"> 2006:</t>
    </r>
    <r>
      <rPr>
        <b/>
        <sz val="8"/>
        <rFont val="Arial"/>
        <family val="2"/>
      </rPr>
      <t xml:space="preserve"> ØV 2007 pr. 21.06.07 + egne beregninger se sagsnr. 07-199 / 667873 "PL 2006-2008" </t>
    </r>
  </si>
  <si>
    <t>H. Pris- og lønudvikling regional udvikling</t>
  </si>
  <si>
    <t>B. Prisudvikling (fødevarer, brændsel etc.) - sundhedsområdet</t>
  </si>
  <si>
    <t xml:space="preserve">F.    PL inkl. sygesikring </t>
  </si>
  <si>
    <t xml:space="preserve">F.   =  Samlede generelle PL til brug for opregning af det regionale bloktilskud og DUT-beløb på bloktilskudsaktstykket samt PL-regulering af de kommunale bidrag til regionerne. </t>
  </si>
  <si>
    <t>E.    =   PL til fremskrivning af sygehusudgifter</t>
  </si>
  <si>
    <t>H    = PL for regional udvikling til brug for opregning af budget i økonomiaftale på regional udviklingsområdet</t>
  </si>
  <si>
    <t xml:space="preserve">          Fra 2009 opgøres indekset for regionernes samlede udgifter, dvs. regional udvikling og sundhed inkl medicin.</t>
  </si>
  <si>
    <t>2008 samt skøn for  2009 og 2010 Økonomisk vejledning 2009 pr. 25 juni 2009 + egne beregninger se sagsnr 08/576 "PL 2007-2009"</t>
  </si>
  <si>
    <t>Skøn for 2009, 2010 og 2011 Internt notat af 25 februar 2010 til økonomidirektørerne - se sagsnr.: 09/3064 "Pl 2009-2011"</t>
  </si>
  <si>
    <t>G. Pris- og lønudvikling, excl. medicintilskud (A1 + B + D)</t>
  </si>
  <si>
    <t xml:space="preserve">   - 2. vedr. medicintilskud</t>
  </si>
  <si>
    <t>A. Praksis</t>
  </si>
  <si>
    <t>C. Prisudvikling, inkl. praksis (A + B)</t>
  </si>
  <si>
    <t>E. Pris- og lønudvikling, excl. praksis (B + D)</t>
  </si>
  <si>
    <t>F. Pris- og lønudvikling, inkl. praksis (A + B + D)</t>
  </si>
  <si>
    <t>I. Pris- og lønudvikling anlægsområdet</t>
  </si>
  <si>
    <t>G.   = PL excl. medicintilskud til brug for opregning af budget i økonomiaftale. Fra 2009 anvendes indekset til opregning af sundhedsudgifter ved økonomiaftale</t>
  </si>
  <si>
    <t>2010 samt skøn for 2011 og 2012 (øk.aftale 2012) se sagsnummer11/27 PL 2010-12 (tidligere vægte clearing …)</t>
  </si>
  <si>
    <t>PL-faktor - anvendes til at løfte det foregående år til årets pris- og lønniveau</t>
  </si>
  <si>
    <t>2025*</t>
  </si>
  <si>
    <t>Pris- og lønudvikling 1988 - 2026 fordelt på løn og priser</t>
  </si>
  <si>
    <t>* skøn pr. juni 2025</t>
  </si>
  <si>
    <t>2026*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</si>
</sst>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00"/>
    <numFmt numFmtId="168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quotePrefix="1" applyFont="1" applyFill="1"/>
    <xf numFmtId="166" fontId="3" fillId="2" borderId="0" xfId="0" applyNumberFormat="1" applyFont="1" applyFill="1"/>
    <xf numFmtId="0" fontId="3" fillId="2" borderId="1" xfId="0" applyFont="1" applyFill="1" applyBorder="1"/>
    <xf numFmtId="167" fontId="3" fillId="2" borderId="0" xfId="0" applyNumberFormat="1" applyFont="1" applyFill="1"/>
    <xf numFmtId="0" fontId="2" fillId="2" borderId="0" xfId="0" applyFont="1" applyFill="1"/>
    <xf numFmtId="0" fontId="3" fillId="2" borderId="2" xfId="0" applyFont="1" applyFill="1" applyBorder="1"/>
    <xf numFmtId="166" fontId="3" fillId="2" borderId="2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167" fontId="3" fillId="2" borderId="2" xfId="0" applyNumberFormat="1" applyFont="1" applyFill="1" applyBorder="1"/>
    <xf numFmtId="168" fontId="3" fillId="2" borderId="0" xfId="1" applyNumberFormat="1" applyFont="1" applyFill="1"/>
    <xf numFmtId="0" fontId="8" fillId="2" borderId="0" xfId="0" applyFont="1" applyFill="1"/>
    <xf numFmtId="0" fontId="9" fillId="2" borderId="0" xfId="0" applyFont="1" applyFill="1"/>
    <xf numFmtId="0" fontId="2" fillId="2" borderId="0" xfId="0" quotePrefix="1" applyFont="1" applyFill="1"/>
    <xf numFmtId="0" fontId="2" fillId="0" borderId="0" xfId="0" applyFont="1"/>
    <xf numFmtId="0" fontId="3" fillId="0" borderId="2" xfId="0" applyFont="1" applyBorder="1"/>
    <xf numFmtId="168" fontId="3" fillId="2" borderId="0" xfId="1" applyNumberFormat="1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166" fontId="3" fillId="3" borderId="2" xfId="0" applyNumberFormat="1" applyFont="1" applyFill="1" applyBorder="1"/>
    <xf numFmtId="166" fontId="3" fillId="0" borderId="0" xfId="0" applyNumberFormat="1" applyFont="1"/>
    <xf numFmtId="166" fontId="3" fillId="0" borderId="2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4" fillId="3" borderId="0" xfId="0" applyFont="1" applyFill="1"/>
    <xf numFmtId="0" fontId="4" fillId="4" borderId="0" xfId="0" applyFont="1" applyFill="1" applyAlignment="1">
      <alignment wrapText="1"/>
    </xf>
    <xf numFmtId="0" fontId="4" fillId="4" borderId="0" xfId="0" applyFont="1" applyFill="1"/>
    <xf numFmtId="0" fontId="12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right" wrapText="1"/>
    </xf>
    <xf numFmtId="167" fontId="3" fillId="0" borderId="0" xfId="0" applyNumberFormat="1" applyFont="1"/>
    <xf numFmtId="0" fontId="11" fillId="4" borderId="0" xfId="0" applyFont="1" applyFill="1" applyAlignment="1">
      <alignment horizontal="right"/>
    </xf>
    <xf numFmtId="166" fontId="13" fillId="0" borderId="0" xfId="0" applyNumberFormat="1" applyFont="1"/>
    <xf numFmtId="2" fontId="13" fillId="0" borderId="1" xfId="0" applyNumberFormat="1" applyFont="1" applyBorder="1"/>
    <xf numFmtId="0" fontId="13" fillId="0" borderId="0" xfId="0" applyFont="1"/>
    <xf numFmtId="0" fontId="13" fillId="0" borderId="2" xfId="0" applyFont="1" applyBorder="1"/>
    <xf numFmtId="0" fontId="12" fillId="4" borderId="0" xfId="0" applyFont="1" applyFill="1" applyAlignment="1">
      <alignment horizontal="right"/>
    </xf>
    <xf numFmtId="166" fontId="13" fillId="3" borderId="0" xfId="0" applyNumberFormat="1" applyFont="1" applyFill="1"/>
    <xf numFmtId="2" fontId="13" fillId="3" borderId="1" xfId="0" applyNumberFormat="1" applyFont="1" applyFill="1" applyBorder="1"/>
    <xf numFmtId="166" fontId="13" fillId="3" borderId="2" xfId="0" applyNumberFormat="1" applyFont="1" applyFill="1" applyBorder="1"/>
  </cellXfs>
  <cellStyles count="4">
    <cellStyle name="Komma" xfId="1" builtinId="3"/>
    <cellStyle name="K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showRowColHeaders="0" tabSelected="1" zoomScaleNormal="100" zoomScaleSheetLayoutView="100" workbookViewId="0">
      <pane xSplit="1" topLeftCell="R1" activePane="topRight" state="frozen"/>
      <selection pane="topRight" activeCell="X8" sqref="X8"/>
    </sheetView>
  </sheetViews>
  <sheetFormatPr defaultColWidth="9.140625" defaultRowHeight="11.25" x14ac:dyDescent="0.2"/>
  <cols>
    <col min="1" max="1" width="40.140625" style="1" customWidth="1"/>
    <col min="2" max="23" width="5.85546875" style="1" customWidth="1"/>
    <col min="24" max="25" width="7.42578125" style="1" bestFit="1" customWidth="1"/>
    <col min="26" max="26" width="8" style="1" customWidth="1"/>
    <col min="27" max="30" width="9.42578125" style="1" bestFit="1" customWidth="1"/>
    <col min="31" max="16384" width="9.140625" style="1"/>
  </cols>
  <sheetData>
    <row r="1" spans="1:39" ht="15.75" x14ac:dyDescent="0.25">
      <c r="A1" s="14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0"/>
      <c r="AA1" s="20"/>
      <c r="AB1" s="20"/>
    </row>
    <row r="2" spans="1:39" x14ac:dyDescent="0.2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0"/>
      <c r="AA2" s="20"/>
      <c r="AB2" s="20"/>
    </row>
    <row r="3" spans="1:3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0"/>
      <c r="AA3" s="20"/>
      <c r="AB3" s="20"/>
    </row>
    <row r="4" spans="1:39" s="27" customFormat="1" ht="22.5" x14ac:dyDescent="0.2">
      <c r="A4" s="28" t="s">
        <v>15</v>
      </c>
      <c r="B4" s="28" t="s">
        <v>0</v>
      </c>
      <c r="C4" s="29">
        <v>1990</v>
      </c>
      <c r="D4" s="29">
        <v>1991</v>
      </c>
      <c r="E4" s="29">
        <v>1992</v>
      </c>
      <c r="F4" s="29">
        <v>1993</v>
      </c>
      <c r="G4" s="29">
        <v>1994</v>
      </c>
      <c r="H4" s="29">
        <v>1995</v>
      </c>
      <c r="I4" s="29">
        <v>1996</v>
      </c>
      <c r="J4" s="29">
        <v>1997</v>
      </c>
      <c r="K4" s="29">
        <v>1998</v>
      </c>
      <c r="L4" s="29">
        <v>1999</v>
      </c>
      <c r="M4" s="29">
        <v>2000</v>
      </c>
      <c r="N4" s="29">
        <v>2001</v>
      </c>
      <c r="O4" s="29">
        <v>2002</v>
      </c>
      <c r="P4" s="29">
        <v>2003</v>
      </c>
      <c r="Q4" s="29">
        <v>2004</v>
      </c>
      <c r="R4" s="29">
        <v>2005</v>
      </c>
      <c r="S4" s="29">
        <v>2006</v>
      </c>
      <c r="T4" s="29">
        <v>2007</v>
      </c>
      <c r="U4" s="29">
        <v>2008</v>
      </c>
      <c r="V4" s="29">
        <v>2009</v>
      </c>
      <c r="W4" s="29">
        <v>2010</v>
      </c>
      <c r="X4" s="30">
        <v>2011</v>
      </c>
      <c r="Y4" s="30">
        <v>2012</v>
      </c>
      <c r="Z4" s="30">
        <v>2013</v>
      </c>
      <c r="AA4" s="30">
        <v>2014</v>
      </c>
      <c r="AB4" s="30">
        <v>2015</v>
      </c>
      <c r="AC4" s="30">
        <v>2016</v>
      </c>
      <c r="AD4" s="30">
        <v>2017</v>
      </c>
      <c r="AE4" s="30">
        <v>2018</v>
      </c>
      <c r="AF4" s="30">
        <v>2019</v>
      </c>
      <c r="AG4" s="30">
        <v>2020</v>
      </c>
      <c r="AH4" s="30">
        <v>2021</v>
      </c>
      <c r="AI4" s="30">
        <v>2022</v>
      </c>
      <c r="AJ4" s="30">
        <v>2023</v>
      </c>
      <c r="AK4" s="39">
        <v>2024</v>
      </c>
      <c r="AL4" s="34" t="s">
        <v>36</v>
      </c>
      <c r="AM4" s="34" t="s">
        <v>39</v>
      </c>
    </row>
    <row r="5" spans="1:39" x14ac:dyDescent="0.2">
      <c r="A5" s="2" t="s">
        <v>28</v>
      </c>
      <c r="B5" s="4">
        <v>4.0999999999999996</v>
      </c>
      <c r="C5" s="4">
        <v>3</v>
      </c>
      <c r="D5" s="4">
        <v>3.8</v>
      </c>
      <c r="E5" s="4">
        <v>2.4</v>
      </c>
      <c r="F5" s="4">
        <v>1.3</v>
      </c>
      <c r="G5" s="4">
        <v>0.1</v>
      </c>
      <c r="H5" s="4">
        <v>-0.3</v>
      </c>
      <c r="I5" s="4">
        <v>-0.6</v>
      </c>
      <c r="J5" s="4">
        <v>0.3</v>
      </c>
      <c r="K5" s="4">
        <v>0.3</v>
      </c>
      <c r="L5" s="4">
        <v>0</v>
      </c>
      <c r="M5" s="4">
        <v>1.7</v>
      </c>
      <c r="N5" s="4">
        <v>1.1000000000000001</v>
      </c>
      <c r="O5" s="4">
        <v>1.7</v>
      </c>
      <c r="P5" s="4">
        <v>-1.1000000000000001</v>
      </c>
      <c r="Q5" s="4">
        <v>0.2</v>
      </c>
      <c r="R5" s="4">
        <v>0.77</v>
      </c>
      <c r="S5" s="4">
        <v>0.44</v>
      </c>
      <c r="T5" s="4">
        <v>0.28000000000000003</v>
      </c>
      <c r="U5" s="4">
        <v>-1.0900000000000001</v>
      </c>
      <c r="V5" s="4">
        <v>0.22</v>
      </c>
      <c r="W5" s="4">
        <v>0.23</v>
      </c>
      <c r="X5" s="4">
        <v>-1.8</v>
      </c>
      <c r="Y5" s="4">
        <v>-1.05</v>
      </c>
      <c r="Z5" s="4">
        <v>-1.6</v>
      </c>
      <c r="AA5" s="21">
        <v>1.02</v>
      </c>
      <c r="AB5" s="21">
        <v>0.78</v>
      </c>
      <c r="AC5" s="21">
        <v>0</v>
      </c>
      <c r="AD5" s="23">
        <v>0.21</v>
      </c>
      <c r="AE5" s="23">
        <v>0.25</v>
      </c>
      <c r="AF5" s="23">
        <v>1.49</v>
      </c>
      <c r="AG5" s="23">
        <v>1.29</v>
      </c>
      <c r="AH5" s="23">
        <v>-0.69</v>
      </c>
      <c r="AI5" s="35">
        <v>2.08</v>
      </c>
      <c r="AJ5" s="35">
        <v>5.84</v>
      </c>
      <c r="AK5" s="40">
        <v>3.3</v>
      </c>
      <c r="AL5" s="40">
        <v>0.4</v>
      </c>
      <c r="AM5" s="40">
        <v>-0.17</v>
      </c>
    </row>
    <row r="6" spans="1:39" x14ac:dyDescent="0.2">
      <c r="A6" s="3" t="s">
        <v>2</v>
      </c>
      <c r="B6" s="4">
        <v>4.0999999999999996</v>
      </c>
      <c r="C6" s="4">
        <v>2.6</v>
      </c>
      <c r="D6" s="4">
        <v>4.7</v>
      </c>
      <c r="E6" s="4">
        <v>4.4000000000000004</v>
      </c>
      <c r="F6" s="4">
        <v>2.2000000000000002</v>
      </c>
      <c r="G6" s="4">
        <v>1.2</v>
      </c>
      <c r="H6" s="4">
        <v>2</v>
      </c>
      <c r="I6" s="4">
        <v>1.9</v>
      </c>
      <c r="J6" s="4">
        <v>2.4</v>
      </c>
      <c r="K6" s="4">
        <v>2.2000000000000002</v>
      </c>
      <c r="L6" s="4">
        <v>2.9</v>
      </c>
      <c r="M6" s="4">
        <v>2.4</v>
      </c>
      <c r="N6" s="4">
        <v>3.6</v>
      </c>
      <c r="O6" s="4">
        <v>2.6</v>
      </c>
      <c r="P6" s="4">
        <v>2.7</v>
      </c>
      <c r="Q6" s="4">
        <v>3.7</v>
      </c>
      <c r="R6" s="4">
        <v>1.9</v>
      </c>
      <c r="S6" s="4">
        <v>1.3</v>
      </c>
      <c r="T6" s="4">
        <v>2.2999999999999998</v>
      </c>
      <c r="U6" s="4">
        <v>4.4000000000000004</v>
      </c>
      <c r="V6" s="4">
        <v>3.4</v>
      </c>
      <c r="W6" s="4">
        <v>1.4</v>
      </c>
      <c r="X6" s="4">
        <v>1.1000000000000001</v>
      </c>
      <c r="Y6" s="4">
        <v>1.5</v>
      </c>
      <c r="Z6" s="21">
        <v>1.1000000000000001</v>
      </c>
      <c r="AA6" s="21">
        <v>1.3</v>
      </c>
      <c r="AB6" s="21">
        <v>1.3</v>
      </c>
      <c r="AC6" s="21">
        <v>1</v>
      </c>
      <c r="AD6" s="23">
        <v>1.4</v>
      </c>
      <c r="AE6" s="23">
        <v>1.4</v>
      </c>
      <c r="AF6" s="23">
        <v>1</v>
      </c>
      <c r="AG6" s="23">
        <v>1.9</v>
      </c>
      <c r="AH6" s="23">
        <v>1.21</v>
      </c>
      <c r="AI6" s="35">
        <v>1.77</v>
      </c>
      <c r="AJ6" s="35">
        <v>3.4</v>
      </c>
      <c r="AK6" s="40">
        <v>3.28</v>
      </c>
      <c r="AL6" s="40">
        <v>1.89</v>
      </c>
      <c r="AM6" s="40">
        <v>2.37</v>
      </c>
    </row>
    <row r="7" spans="1:39" x14ac:dyDescent="0.2">
      <c r="A7" s="3" t="s">
        <v>27</v>
      </c>
      <c r="B7" s="4">
        <v>4.2</v>
      </c>
      <c r="C7" s="4">
        <v>4.2</v>
      </c>
      <c r="D7" s="4">
        <v>1.1000000000000001</v>
      </c>
      <c r="E7" s="4">
        <v>-1.8</v>
      </c>
      <c r="F7" s="4">
        <v>-0.5</v>
      </c>
      <c r="G7" s="4">
        <v>-2</v>
      </c>
      <c r="H7" s="4">
        <v>-4.7</v>
      </c>
      <c r="I7" s="4">
        <v>-5.3</v>
      </c>
      <c r="J7" s="4">
        <v>-3.6</v>
      </c>
      <c r="K7" s="4">
        <v>-3.2</v>
      </c>
      <c r="L7" s="4">
        <v>-5.2</v>
      </c>
      <c r="M7" s="4">
        <v>0.5</v>
      </c>
      <c r="N7" s="4">
        <v>-3.1</v>
      </c>
      <c r="O7" s="4">
        <v>0.1</v>
      </c>
      <c r="P7" s="4">
        <v>-7.7</v>
      </c>
      <c r="Q7" s="4">
        <v>-5.3</v>
      </c>
      <c r="R7" s="4">
        <v>-1.0900000000000001</v>
      </c>
      <c r="S7" s="4">
        <v>-0.9</v>
      </c>
      <c r="T7" s="4">
        <v>-3.04</v>
      </c>
      <c r="U7" s="4">
        <v>-10.73</v>
      </c>
      <c r="V7" s="4">
        <v>-5.9</v>
      </c>
      <c r="W7" s="4">
        <v>-2</v>
      </c>
      <c r="X7" s="4">
        <v>-8</v>
      </c>
      <c r="Y7" s="4">
        <v>-6.5</v>
      </c>
      <c r="Z7" s="21">
        <v>-8.49</v>
      </c>
      <c r="AA7" s="21">
        <v>0.28999999999999998</v>
      </c>
      <c r="AB7" s="21">
        <v>-0.57999999999999996</v>
      </c>
      <c r="AC7" s="21">
        <v>-2.61</v>
      </c>
      <c r="AD7" s="23">
        <v>-2.98</v>
      </c>
      <c r="AE7" s="23">
        <v>-2.98</v>
      </c>
      <c r="AF7" s="23">
        <v>2.8</v>
      </c>
      <c r="AG7" s="23">
        <v>-0.3</v>
      </c>
      <c r="AH7" s="23">
        <v>-6.06</v>
      </c>
      <c r="AI7" s="35">
        <v>2.9</v>
      </c>
      <c r="AJ7" s="35">
        <v>11.6</v>
      </c>
      <c r="AK7" s="40">
        <v>3.35</v>
      </c>
      <c r="AL7" s="40">
        <v>-3.28</v>
      </c>
      <c r="AM7" s="40">
        <v>-6.48</v>
      </c>
    </row>
    <row r="8" spans="1:39" x14ac:dyDescent="0.2">
      <c r="A8" s="2" t="s">
        <v>18</v>
      </c>
      <c r="B8" s="4">
        <v>5.2</v>
      </c>
      <c r="C8" s="4">
        <v>3.4</v>
      </c>
      <c r="D8" s="4">
        <v>2.5</v>
      </c>
      <c r="E8" s="4">
        <v>2.2000000000000002</v>
      </c>
      <c r="F8" s="4">
        <v>1.3</v>
      </c>
      <c r="G8" s="4">
        <v>2.5</v>
      </c>
      <c r="H8" s="4">
        <v>1.9</v>
      </c>
      <c r="I8" s="4">
        <v>1.9</v>
      </c>
      <c r="J8" s="4">
        <v>1.9</v>
      </c>
      <c r="K8" s="4">
        <v>1.7</v>
      </c>
      <c r="L8" s="4">
        <v>2.2999999999999998</v>
      </c>
      <c r="M8" s="4">
        <v>3.1</v>
      </c>
      <c r="N8" s="4">
        <v>2.5</v>
      </c>
      <c r="O8" s="4">
        <v>2.8</v>
      </c>
      <c r="P8" s="4">
        <v>1.8</v>
      </c>
      <c r="Q8" s="4">
        <v>1.3</v>
      </c>
      <c r="R8" s="4">
        <v>1.77</v>
      </c>
      <c r="S8" s="4">
        <v>2.46</v>
      </c>
      <c r="T8" s="4">
        <v>1.69</v>
      </c>
      <c r="U8" s="4">
        <v>1.81</v>
      </c>
      <c r="V8" s="4">
        <v>0.28999999999999998</v>
      </c>
      <c r="W8" s="4">
        <v>1.73</v>
      </c>
      <c r="X8" s="4">
        <v>0.8</v>
      </c>
      <c r="Y8" s="4">
        <v>1.97</v>
      </c>
      <c r="Z8" s="21">
        <v>0.73</v>
      </c>
      <c r="AA8" s="21">
        <v>0.73</v>
      </c>
      <c r="AB8" s="21">
        <v>0.44</v>
      </c>
      <c r="AC8" s="21">
        <v>0.37</v>
      </c>
      <c r="AD8" s="23">
        <v>1.1200000000000001</v>
      </c>
      <c r="AE8" s="23">
        <v>1</v>
      </c>
      <c r="AF8" s="23">
        <v>0.55000000000000004</v>
      </c>
      <c r="AG8" s="23">
        <v>0.22</v>
      </c>
      <c r="AH8" s="23">
        <v>1.71</v>
      </c>
      <c r="AI8" s="35">
        <v>6.73</v>
      </c>
      <c r="AJ8" s="35">
        <v>2.42</v>
      </c>
      <c r="AK8" s="40">
        <v>1.23</v>
      </c>
      <c r="AL8" s="40">
        <v>1.73</v>
      </c>
      <c r="AM8" s="40">
        <v>1.6</v>
      </c>
    </row>
    <row r="9" spans="1:39" x14ac:dyDescent="0.2">
      <c r="A9" s="2" t="s">
        <v>29</v>
      </c>
      <c r="B9" s="4">
        <v>4.8</v>
      </c>
      <c r="C9" s="4">
        <v>3.3</v>
      </c>
      <c r="D9" s="4">
        <v>2.9</v>
      </c>
      <c r="E9" s="4">
        <v>2.2000000000000002</v>
      </c>
      <c r="F9" s="4">
        <v>1.3</v>
      </c>
      <c r="G9" s="4">
        <v>2</v>
      </c>
      <c r="H9" s="4">
        <v>1.1000000000000001</v>
      </c>
      <c r="I9" s="4">
        <v>1</v>
      </c>
      <c r="J9" s="4">
        <v>1.3</v>
      </c>
      <c r="K9" s="4">
        <v>1.7</v>
      </c>
      <c r="L9" s="4">
        <v>2.2000000000000002</v>
      </c>
      <c r="M9" s="4">
        <v>2.6</v>
      </c>
      <c r="N9" s="4">
        <v>2</v>
      </c>
      <c r="O9" s="4">
        <v>2.4</v>
      </c>
      <c r="P9" s="4">
        <v>0.7</v>
      </c>
      <c r="Q9" s="4">
        <v>0.9</v>
      </c>
      <c r="R9" s="4">
        <v>1.45</v>
      </c>
      <c r="S9" s="4">
        <v>1.84</v>
      </c>
      <c r="T9" s="4">
        <v>1.1200000000000001</v>
      </c>
      <c r="U9" s="4">
        <v>0.7</v>
      </c>
      <c r="V9" s="4">
        <v>0.28000000000000003</v>
      </c>
      <c r="W9" s="4">
        <v>1.17</v>
      </c>
      <c r="X9" s="4">
        <v>0.01</v>
      </c>
      <c r="Y9" s="4">
        <v>0.88</v>
      </c>
      <c r="Z9" s="21">
        <v>0.84</v>
      </c>
      <c r="AA9" s="21">
        <v>0.9</v>
      </c>
      <c r="AB9" s="21">
        <v>0.7</v>
      </c>
      <c r="AC9" s="21">
        <v>0.56000000000000005</v>
      </c>
      <c r="AD9" s="23">
        <v>1.2</v>
      </c>
      <c r="AE9" s="23">
        <v>0.76</v>
      </c>
      <c r="AF9" s="23">
        <v>0.92</v>
      </c>
      <c r="AG9" s="23">
        <v>0.67</v>
      </c>
      <c r="AH9" s="23">
        <v>1.59</v>
      </c>
      <c r="AI9" s="35">
        <v>5.38</v>
      </c>
      <c r="AJ9" s="35">
        <v>2.71</v>
      </c>
      <c r="AK9" s="40">
        <v>1.84</v>
      </c>
      <c r="AL9" s="40">
        <v>1.78</v>
      </c>
      <c r="AM9" s="40">
        <v>1.83</v>
      </c>
    </row>
    <row r="10" spans="1:39" x14ac:dyDescent="0.2">
      <c r="A10" s="5" t="s">
        <v>1</v>
      </c>
      <c r="B10" s="25">
        <v>2.7</v>
      </c>
      <c r="C10" s="25">
        <v>2.6</v>
      </c>
      <c r="D10" s="25">
        <v>2.4</v>
      </c>
      <c r="E10" s="25">
        <v>2.6</v>
      </c>
      <c r="F10" s="25">
        <v>1.9</v>
      </c>
      <c r="G10" s="25">
        <v>2.1</v>
      </c>
      <c r="H10" s="25">
        <v>2</v>
      </c>
      <c r="I10" s="25">
        <v>3.1</v>
      </c>
      <c r="J10" s="25">
        <v>2.9</v>
      </c>
      <c r="K10" s="25">
        <v>3.9</v>
      </c>
      <c r="L10" s="25">
        <v>3.1</v>
      </c>
      <c r="M10" s="25">
        <v>3</v>
      </c>
      <c r="N10" s="25">
        <v>3.8</v>
      </c>
      <c r="O10" s="25">
        <v>2.4</v>
      </c>
      <c r="P10" s="25">
        <v>3.8</v>
      </c>
      <c r="Q10" s="25">
        <v>3.9</v>
      </c>
      <c r="R10" s="25">
        <v>2.72</v>
      </c>
      <c r="S10" s="26">
        <v>4</v>
      </c>
      <c r="T10" s="25">
        <v>3.43</v>
      </c>
      <c r="U10" s="25">
        <v>4.3099999999999996</v>
      </c>
      <c r="V10" s="25">
        <v>5.29</v>
      </c>
      <c r="W10" s="25">
        <v>3.27</v>
      </c>
      <c r="X10" s="25">
        <v>0.34</v>
      </c>
      <c r="Y10" s="25">
        <v>2.0499999999999998</v>
      </c>
      <c r="Z10" s="25">
        <v>0.43</v>
      </c>
      <c r="AA10" s="25">
        <v>1.31</v>
      </c>
      <c r="AB10" s="25">
        <v>1.42</v>
      </c>
      <c r="AC10" s="25">
        <v>1.43</v>
      </c>
      <c r="AD10" s="25">
        <v>2.04</v>
      </c>
      <c r="AE10" s="25">
        <v>1.37</v>
      </c>
      <c r="AF10" s="26">
        <v>1.71</v>
      </c>
      <c r="AG10" s="26">
        <v>2.88</v>
      </c>
      <c r="AH10" s="25">
        <v>1.1299999999999999</v>
      </c>
      <c r="AI10" s="36">
        <v>1.55</v>
      </c>
      <c r="AJ10" s="36">
        <v>2.38</v>
      </c>
      <c r="AK10" s="41">
        <v>4.9800000000000004</v>
      </c>
      <c r="AL10" s="41">
        <v>5.05</v>
      </c>
      <c r="AM10" s="41">
        <v>3.46</v>
      </c>
    </row>
    <row r="11" spans="1:39" x14ac:dyDescent="0.2">
      <c r="A11" s="2" t="s">
        <v>30</v>
      </c>
      <c r="B11" s="4">
        <v>3.4</v>
      </c>
      <c r="C11" s="4">
        <v>2.8</v>
      </c>
      <c r="D11" s="4">
        <v>2.4</v>
      </c>
      <c r="E11" s="4">
        <v>2.5</v>
      </c>
      <c r="F11" s="4">
        <v>1.7</v>
      </c>
      <c r="G11" s="4">
        <v>2.1</v>
      </c>
      <c r="H11" s="4">
        <v>2</v>
      </c>
      <c r="I11" s="4">
        <v>2.7</v>
      </c>
      <c r="J11" s="4">
        <v>2.6</v>
      </c>
      <c r="K11" s="4">
        <v>3.2</v>
      </c>
      <c r="L11" s="4">
        <v>2.7</v>
      </c>
      <c r="M11" s="4">
        <v>3</v>
      </c>
      <c r="N11" s="4">
        <v>3.3</v>
      </c>
      <c r="O11" s="4">
        <v>2.5</v>
      </c>
      <c r="P11" s="4">
        <v>3.1</v>
      </c>
      <c r="Q11" s="4">
        <v>3.1</v>
      </c>
      <c r="R11" s="4">
        <v>2.4</v>
      </c>
      <c r="S11" s="4">
        <v>3.4</v>
      </c>
      <c r="T11" s="4">
        <v>2.7</v>
      </c>
      <c r="U11" s="4">
        <v>3.3</v>
      </c>
      <c r="V11" s="4">
        <v>3.2</v>
      </c>
      <c r="W11" s="4">
        <v>2.6</v>
      </c>
      <c r="X11" s="4">
        <v>0.5</v>
      </c>
      <c r="Y11" s="4">
        <v>2</v>
      </c>
      <c r="Z11" s="21">
        <v>0.5</v>
      </c>
      <c r="AA11" s="21">
        <v>1.1000000000000001</v>
      </c>
      <c r="AB11" s="21">
        <v>1</v>
      </c>
      <c r="AC11" s="21">
        <v>1</v>
      </c>
      <c r="AD11" s="23">
        <v>1.7</v>
      </c>
      <c r="AE11" s="1">
        <v>1.1000000000000001</v>
      </c>
      <c r="AF11" s="1">
        <v>1.3</v>
      </c>
      <c r="AG11" s="1">
        <v>1.8</v>
      </c>
      <c r="AH11" s="1">
        <v>1.4</v>
      </c>
      <c r="AI11" s="37">
        <v>3.6</v>
      </c>
      <c r="AJ11" s="37">
        <v>2.4</v>
      </c>
      <c r="AK11" s="40">
        <v>3.6</v>
      </c>
      <c r="AL11" s="40">
        <v>3.8</v>
      </c>
      <c r="AM11" s="40">
        <v>2.8</v>
      </c>
    </row>
    <row r="12" spans="1:39" x14ac:dyDescent="0.2">
      <c r="A12" s="2" t="s">
        <v>31</v>
      </c>
      <c r="B12" s="4">
        <f>3.5</f>
        <v>3.5</v>
      </c>
      <c r="C12" s="4">
        <v>2.9</v>
      </c>
      <c r="D12" s="4">
        <v>2.6</v>
      </c>
      <c r="E12" s="4">
        <v>2.5</v>
      </c>
      <c r="F12" s="4">
        <v>1.7</v>
      </c>
      <c r="G12" s="4">
        <v>1.8</v>
      </c>
      <c r="H12" s="4">
        <v>1.4</v>
      </c>
      <c r="I12" s="4">
        <v>2.2000000000000002</v>
      </c>
      <c r="J12" s="4">
        <v>2.2000000000000002</v>
      </c>
      <c r="K12" s="4">
        <v>2.5</v>
      </c>
      <c r="L12" s="4">
        <v>2.2999999999999998</v>
      </c>
      <c r="M12" s="4">
        <v>2.8</v>
      </c>
      <c r="N12" s="4">
        <v>3</v>
      </c>
      <c r="O12" s="4">
        <v>2.4</v>
      </c>
      <c r="P12" s="4">
        <v>2.4</v>
      </c>
      <c r="Q12" s="4">
        <v>2.5</v>
      </c>
      <c r="R12" s="4">
        <v>2.1</v>
      </c>
      <c r="S12" s="4">
        <v>2.9</v>
      </c>
      <c r="T12" s="4">
        <v>2.2000000000000002</v>
      </c>
      <c r="U12" s="4">
        <v>2.4</v>
      </c>
      <c r="V12" s="4">
        <v>3</v>
      </c>
      <c r="W12" s="4">
        <v>2.2999999999999998</v>
      </c>
      <c r="X12" s="4">
        <v>0.6</v>
      </c>
      <c r="Y12" s="4">
        <v>1.5</v>
      </c>
      <c r="Z12" s="21">
        <v>0.2</v>
      </c>
      <c r="AA12" s="21">
        <v>1.1000000000000001</v>
      </c>
      <c r="AB12" s="21">
        <v>1</v>
      </c>
      <c r="AC12" s="21">
        <v>0.9</v>
      </c>
      <c r="AD12" s="23">
        <v>1.4</v>
      </c>
      <c r="AE12" s="1">
        <v>1.1000000000000001</v>
      </c>
      <c r="AF12" s="1">
        <v>1.3</v>
      </c>
      <c r="AG12" s="1">
        <v>1.6</v>
      </c>
      <c r="AH12" s="1">
        <v>1.2</v>
      </c>
      <c r="AI12" s="37">
        <v>3.7</v>
      </c>
      <c r="AJ12" s="37">
        <v>3.1</v>
      </c>
      <c r="AK12" s="40">
        <v>3.5</v>
      </c>
      <c r="AL12" s="40">
        <v>3.2</v>
      </c>
      <c r="AM12" s="40">
        <v>2.2000000000000002</v>
      </c>
    </row>
    <row r="13" spans="1:39" x14ac:dyDescent="0.2">
      <c r="A13" s="2" t="s">
        <v>26</v>
      </c>
      <c r="B13" s="2"/>
      <c r="C13" s="2"/>
      <c r="D13" s="2"/>
      <c r="E13" s="2"/>
      <c r="F13" s="2"/>
      <c r="G13" s="2"/>
      <c r="H13" s="2"/>
      <c r="I13" s="4">
        <v>2.2000000000000002</v>
      </c>
      <c r="J13" s="4">
        <v>2.2000000000000002</v>
      </c>
      <c r="K13" s="4">
        <v>3</v>
      </c>
      <c r="L13" s="4">
        <v>2.9</v>
      </c>
      <c r="M13" s="4">
        <v>3</v>
      </c>
      <c r="N13" s="4">
        <v>3.3</v>
      </c>
      <c r="O13" s="4">
        <v>2.5</v>
      </c>
      <c r="P13" s="2">
        <v>3.1</v>
      </c>
      <c r="Q13" s="2">
        <v>3</v>
      </c>
      <c r="R13" s="2">
        <v>2.4</v>
      </c>
      <c r="S13" s="4">
        <v>3.3</v>
      </c>
      <c r="T13" s="4">
        <v>2.7</v>
      </c>
      <c r="U13" s="4">
        <v>3.4</v>
      </c>
      <c r="V13" s="4">
        <v>3.6</v>
      </c>
      <c r="W13" s="4">
        <v>2.6</v>
      </c>
      <c r="X13" s="4">
        <v>1.1000000000000001</v>
      </c>
      <c r="Y13" s="4">
        <v>1.9</v>
      </c>
      <c r="Z13" s="21">
        <v>0.6</v>
      </c>
      <c r="AA13" s="21">
        <v>1.1000000000000001</v>
      </c>
      <c r="AB13" s="21">
        <v>1.1000000000000001</v>
      </c>
      <c r="AC13" s="21">
        <v>1</v>
      </c>
      <c r="AD13" s="23">
        <v>1.7</v>
      </c>
      <c r="AE13" s="1">
        <v>1.2</v>
      </c>
      <c r="AF13" s="1">
        <v>1.2</v>
      </c>
      <c r="AG13" s="1">
        <v>1.8</v>
      </c>
      <c r="AH13" s="1">
        <v>1.4</v>
      </c>
      <c r="AI13" s="37">
        <v>3.3</v>
      </c>
      <c r="AJ13" s="37">
        <v>2.5</v>
      </c>
      <c r="AK13" s="40">
        <v>3.6</v>
      </c>
      <c r="AL13" s="40">
        <v>3.6</v>
      </c>
      <c r="AM13" s="40">
        <v>2.7</v>
      </c>
    </row>
    <row r="14" spans="1:39" x14ac:dyDescent="0.2">
      <c r="A14" s="2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>
        <v>2.2999999999999998</v>
      </c>
      <c r="W14" s="4">
        <v>3.5</v>
      </c>
      <c r="X14" s="4">
        <v>2.5</v>
      </c>
      <c r="Y14" s="4">
        <v>2.4</v>
      </c>
      <c r="Z14" s="21">
        <v>0.8</v>
      </c>
      <c r="AA14" s="21">
        <v>0.9</v>
      </c>
      <c r="AB14" s="21">
        <v>0.5</v>
      </c>
      <c r="AC14" s="21">
        <v>0.8</v>
      </c>
      <c r="AD14" s="23">
        <v>2.2000000000000002</v>
      </c>
      <c r="AE14" s="1">
        <v>2.2000000000000002</v>
      </c>
      <c r="AF14" s="1">
        <v>1.6</v>
      </c>
      <c r="AG14" s="1">
        <v>0.5</v>
      </c>
      <c r="AH14" s="1">
        <v>3.9</v>
      </c>
      <c r="AI14" s="37">
        <v>6.6</v>
      </c>
      <c r="AJ14" s="37">
        <v>2.9</v>
      </c>
      <c r="AK14" s="40">
        <v>3.2</v>
      </c>
      <c r="AL14" s="40">
        <v>3.1</v>
      </c>
      <c r="AM14" s="40">
        <v>2.6</v>
      </c>
    </row>
    <row r="15" spans="1:39" ht="12" thickBot="1" x14ac:dyDescent="0.25">
      <c r="A15" s="8" t="s">
        <v>32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18"/>
      <c r="M15" s="8"/>
      <c r="N15" s="8"/>
      <c r="O15" s="8"/>
      <c r="P15" s="8"/>
      <c r="Q15" s="8"/>
      <c r="R15" s="8"/>
      <c r="S15" s="8"/>
      <c r="T15" s="8"/>
      <c r="U15" s="8"/>
      <c r="V15" s="8"/>
      <c r="W15" s="9">
        <v>1</v>
      </c>
      <c r="X15" s="9">
        <v>1.8</v>
      </c>
      <c r="Y15" s="9">
        <v>2.5</v>
      </c>
      <c r="Z15" s="22">
        <v>1.1000000000000001</v>
      </c>
      <c r="AA15" s="22">
        <v>1.5</v>
      </c>
      <c r="AB15" s="22">
        <v>1.9</v>
      </c>
      <c r="AC15" s="22">
        <v>1.4</v>
      </c>
      <c r="AD15" s="24">
        <v>1.2</v>
      </c>
      <c r="AE15" s="18">
        <v>1.5</v>
      </c>
      <c r="AF15" s="18">
        <v>1</v>
      </c>
      <c r="AG15" s="18">
        <v>0.7</v>
      </c>
      <c r="AH15" s="24">
        <v>3</v>
      </c>
      <c r="AI15" s="38">
        <v>8.6</v>
      </c>
      <c r="AJ15" s="38">
        <v>4.3</v>
      </c>
      <c r="AK15" s="42">
        <v>1.8</v>
      </c>
      <c r="AL15" s="42">
        <v>2.6</v>
      </c>
      <c r="AM15" s="42">
        <v>2.1</v>
      </c>
    </row>
    <row r="16" spans="1:39" x14ac:dyDescent="0.2">
      <c r="A16" s="11" t="s">
        <v>38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0"/>
      <c r="AA16" s="20"/>
      <c r="AB16" s="20"/>
      <c r="AC16" s="20"/>
    </row>
    <row r="17" spans="1:3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9" s="20" customFormat="1" x14ac:dyDescent="0.2">
      <c r="A18" s="29" t="s">
        <v>35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 s="27" customFormat="1" ht="22.5" x14ac:dyDescent="0.2">
      <c r="A19" s="29"/>
      <c r="B19" s="28" t="str">
        <f t="shared" ref="B19:W19" si="0">B4</f>
        <v>1988-
1989</v>
      </c>
      <c r="C19" s="28">
        <f t="shared" si="0"/>
        <v>1990</v>
      </c>
      <c r="D19" s="28">
        <f t="shared" si="0"/>
        <v>1991</v>
      </c>
      <c r="E19" s="28">
        <f t="shared" si="0"/>
        <v>1992</v>
      </c>
      <c r="F19" s="28">
        <f t="shared" si="0"/>
        <v>1993</v>
      </c>
      <c r="G19" s="28">
        <f t="shared" si="0"/>
        <v>1994</v>
      </c>
      <c r="H19" s="28">
        <f t="shared" si="0"/>
        <v>1995</v>
      </c>
      <c r="I19" s="28">
        <f t="shared" si="0"/>
        <v>1996</v>
      </c>
      <c r="J19" s="28">
        <f t="shared" si="0"/>
        <v>1997</v>
      </c>
      <c r="K19" s="28">
        <f t="shared" si="0"/>
        <v>1998</v>
      </c>
      <c r="L19" s="28">
        <f t="shared" si="0"/>
        <v>1999</v>
      </c>
      <c r="M19" s="28">
        <f t="shared" si="0"/>
        <v>2000</v>
      </c>
      <c r="N19" s="28">
        <f t="shared" si="0"/>
        <v>2001</v>
      </c>
      <c r="O19" s="28">
        <f t="shared" si="0"/>
        <v>2002</v>
      </c>
      <c r="P19" s="28">
        <f t="shared" si="0"/>
        <v>2003</v>
      </c>
      <c r="Q19" s="28">
        <f t="shared" si="0"/>
        <v>2004</v>
      </c>
      <c r="R19" s="28">
        <f t="shared" si="0"/>
        <v>2005</v>
      </c>
      <c r="S19" s="32">
        <f t="shared" si="0"/>
        <v>2006</v>
      </c>
      <c r="T19" s="32">
        <f t="shared" si="0"/>
        <v>2007</v>
      </c>
      <c r="U19" s="32">
        <f t="shared" si="0"/>
        <v>2008</v>
      </c>
      <c r="V19" s="32">
        <f t="shared" si="0"/>
        <v>2009</v>
      </c>
      <c r="W19" s="32">
        <f t="shared" si="0"/>
        <v>2010</v>
      </c>
      <c r="X19" s="30">
        <v>2011</v>
      </c>
      <c r="Y19" s="30">
        <v>2012</v>
      </c>
      <c r="Z19" s="30">
        <v>2013</v>
      </c>
      <c r="AA19" s="30">
        <v>2014</v>
      </c>
      <c r="AB19" s="30">
        <v>2015</v>
      </c>
      <c r="AC19" s="30">
        <v>2016</v>
      </c>
      <c r="AD19" s="30">
        <v>2017</v>
      </c>
      <c r="AE19" s="30">
        <v>2018</v>
      </c>
      <c r="AF19" s="30">
        <v>2019</v>
      </c>
      <c r="AG19" s="30">
        <v>2020</v>
      </c>
      <c r="AH19" s="30">
        <v>2021</v>
      </c>
      <c r="AI19" s="30">
        <v>2022</v>
      </c>
      <c r="AJ19" s="30">
        <v>2023</v>
      </c>
      <c r="AK19" s="39">
        <v>2024</v>
      </c>
      <c r="AL19" s="34" t="s">
        <v>36</v>
      </c>
      <c r="AM19" s="34" t="s">
        <v>39</v>
      </c>
    </row>
    <row r="20" spans="1:39" x14ac:dyDescent="0.2">
      <c r="A20" s="2" t="s">
        <v>19</v>
      </c>
      <c r="B20" s="6">
        <f t="shared" ref="B20:T20" si="1">B12/100+1</f>
        <v>1.0349999999999999</v>
      </c>
      <c r="C20" s="6">
        <f t="shared" si="1"/>
        <v>1.0289999999999999</v>
      </c>
      <c r="D20" s="6">
        <f t="shared" si="1"/>
        <v>1.026</v>
      </c>
      <c r="E20" s="6">
        <f t="shared" si="1"/>
        <v>1.0249999999999999</v>
      </c>
      <c r="F20" s="6">
        <f t="shared" si="1"/>
        <v>1.0169999999999999</v>
      </c>
      <c r="G20" s="6">
        <f t="shared" si="1"/>
        <v>1.018</v>
      </c>
      <c r="H20" s="6">
        <f t="shared" si="1"/>
        <v>1.014</v>
      </c>
      <c r="I20" s="6">
        <f t="shared" si="1"/>
        <v>1.022</v>
      </c>
      <c r="J20" s="6">
        <f t="shared" si="1"/>
        <v>1.022</v>
      </c>
      <c r="K20" s="6">
        <f t="shared" si="1"/>
        <v>1.0249999999999999</v>
      </c>
      <c r="L20" s="6">
        <f t="shared" si="1"/>
        <v>1.0229999999999999</v>
      </c>
      <c r="M20" s="6">
        <f t="shared" si="1"/>
        <v>1.028</v>
      </c>
      <c r="N20" s="6">
        <f t="shared" si="1"/>
        <v>1.03</v>
      </c>
      <c r="O20" s="6">
        <f t="shared" si="1"/>
        <v>1.024</v>
      </c>
      <c r="P20" s="6">
        <f t="shared" si="1"/>
        <v>1.024</v>
      </c>
      <c r="Q20" s="6">
        <f t="shared" si="1"/>
        <v>1.0249999999999999</v>
      </c>
      <c r="R20" s="6">
        <f t="shared" si="1"/>
        <v>1.0209999999999999</v>
      </c>
      <c r="S20" s="6">
        <f t="shared" si="1"/>
        <v>1.0289999999999999</v>
      </c>
      <c r="T20" s="6">
        <f t="shared" si="1"/>
        <v>1.022</v>
      </c>
      <c r="U20" s="6">
        <f t="shared" ref="U20:AG20" si="2">U12/100+1</f>
        <v>1.024</v>
      </c>
      <c r="V20" s="6">
        <f t="shared" si="2"/>
        <v>1.03</v>
      </c>
      <c r="W20" s="6">
        <f t="shared" si="2"/>
        <v>1.0229999999999999</v>
      </c>
      <c r="X20" s="6">
        <f t="shared" si="2"/>
        <v>1.006</v>
      </c>
      <c r="Y20" s="6">
        <f t="shared" si="2"/>
        <v>1.0149999999999999</v>
      </c>
      <c r="Z20" s="6">
        <f t="shared" si="2"/>
        <v>1.002</v>
      </c>
      <c r="AA20" s="6">
        <f t="shared" si="2"/>
        <v>1.0109999999999999</v>
      </c>
      <c r="AB20" s="6">
        <f t="shared" si="2"/>
        <v>1.01</v>
      </c>
      <c r="AC20" s="6">
        <f t="shared" si="2"/>
        <v>1.0089999999999999</v>
      </c>
      <c r="AD20" s="6">
        <f t="shared" si="2"/>
        <v>1.014</v>
      </c>
      <c r="AE20" s="6">
        <f t="shared" si="2"/>
        <v>1.0109999999999999</v>
      </c>
      <c r="AF20" s="6">
        <f t="shared" si="2"/>
        <v>1.0129999999999999</v>
      </c>
      <c r="AG20" s="6">
        <f t="shared" si="2"/>
        <v>1.016</v>
      </c>
      <c r="AH20" s="6">
        <f t="shared" ref="AH20" si="3">AH12/100+1</f>
        <v>1.012</v>
      </c>
      <c r="AI20" s="6">
        <f>AI12/100+1</f>
        <v>1.0369999999999999</v>
      </c>
      <c r="AJ20" s="6">
        <f>AJ12/100+1</f>
        <v>1.0309999999999999</v>
      </c>
      <c r="AK20" s="6">
        <f>AK12/100+1</f>
        <v>1.0349999999999999</v>
      </c>
      <c r="AL20" s="6">
        <f>AL12/100+1</f>
        <v>1.032</v>
      </c>
      <c r="AM20" s="6">
        <f>AM12/100+1</f>
        <v>1.022</v>
      </c>
    </row>
    <row r="21" spans="1:39" x14ac:dyDescent="0.2">
      <c r="A21" s="2" t="s">
        <v>4</v>
      </c>
      <c r="B21" s="6">
        <f t="shared" ref="B21:AC21" si="4">B11/100+1</f>
        <v>1.034</v>
      </c>
      <c r="C21" s="6">
        <f t="shared" si="4"/>
        <v>1.028</v>
      </c>
      <c r="D21" s="6">
        <f t="shared" si="4"/>
        <v>1.024</v>
      </c>
      <c r="E21" s="6">
        <f t="shared" si="4"/>
        <v>1.0249999999999999</v>
      </c>
      <c r="F21" s="6">
        <f t="shared" si="4"/>
        <v>1.0169999999999999</v>
      </c>
      <c r="G21" s="6">
        <f t="shared" si="4"/>
        <v>1.0209999999999999</v>
      </c>
      <c r="H21" s="6">
        <f t="shared" si="4"/>
        <v>1.02</v>
      </c>
      <c r="I21" s="6">
        <f t="shared" si="4"/>
        <v>1.0269999999999999</v>
      </c>
      <c r="J21" s="6">
        <f t="shared" si="4"/>
        <v>1.026</v>
      </c>
      <c r="K21" s="6">
        <f t="shared" si="4"/>
        <v>1.032</v>
      </c>
      <c r="L21" s="6">
        <f t="shared" si="4"/>
        <v>1.0269999999999999</v>
      </c>
      <c r="M21" s="6">
        <f t="shared" si="4"/>
        <v>1.03</v>
      </c>
      <c r="N21" s="6">
        <f t="shared" si="4"/>
        <v>1.0329999999999999</v>
      </c>
      <c r="O21" s="6">
        <f t="shared" si="4"/>
        <v>1.0249999999999999</v>
      </c>
      <c r="P21" s="6">
        <f t="shared" si="4"/>
        <v>1.0309999999999999</v>
      </c>
      <c r="Q21" s="6">
        <f t="shared" si="4"/>
        <v>1.0309999999999999</v>
      </c>
      <c r="R21" s="6">
        <f t="shared" si="4"/>
        <v>1.024</v>
      </c>
      <c r="S21" s="6">
        <f t="shared" si="4"/>
        <v>1.034</v>
      </c>
      <c r="T21" s="6">
        <f t="shared" si="4"/>
        <v>1.0269999999999999</v>
      </c>
      <c r="U21" s="6">
        <f t="shared" si="4"/>
        <v>1.0329999999999999</v>
      </c>
      <c r="V21" s="6">
        <f t="shared" si="4"/>
        <v>1.032</v>
      </c>
      <c r="W21" s="6">
        <f t="shared" si="4"/>
        <v>1.026</v>
      </c>
      <c r="X21" s="6">
        <f t="shared" si="4"/>
        <v>1.0049999999999999</v>
      </c>
      <c r="Y21" s="6">
        <f t="shared" si="4"/>
        <v>1.02</v>
      </c>
      <c r="Z21" s="6">
        <f t="shared" si="4"/>
        <v>1.0049999999999999</v>
      </c>
      <c r="AA21" s="6">
        <f t="shared" si="4"/>
        <v>1.0109999999999999</v>
      </c>
      <c r="AB21" s="6">
        <f t="shared" si="4"/>
        <v>1.01</v>
      </c>
      <c r="AC21" s="6">
        <f t="shared" si="4"/>
        <v>1.01</v>
      </c>
      <c r="AD21" s="6">
        <f>AD11/100+1</f>
        <v>1.0169999999999999</v>
      </c>
      <c r="AE21" s="6">
        <f t="shared" ref="AE21:AG21" si="5">AE11/100+1</f>
        <v>1.0109999999999999</v>
      </c>
      <c r="AF21" s="6">
        <f t="shared" si="5"/>
        <v>1.0129999999999999</v>
      </c>
      <c r="AG21" s="6">
        <f t="shared" si="5"/>
        <v>1.018</v>
      </c>
      <c r="AH21" s="6">
        <f t="shared" ref="AH21:AI21" si="6">AH11/100+1</f>
        <v>1.014</v>
      </c>
      <c r="AI21" s="6">
        <f t="shared" si="6"/>
        <v>1.036</v>
      </c>
      <c r="AJ21" s="6">
        <f t="shared" ref="AJ21:AK21" si="7">AJ11/100+1</f>
        <v>1.024</v>
      </c>
      <c r="AK21" s="6">
        <f t="shared" si="7"/>
        <v>1.036</v>
      </c>
      <c r="AL21" s="6">
        <f t="shared" ref="AL21:AM21" si="8">AL11/100+1</f>
        <v>1.038</v>
      </c>
      <c r="AM21" s="6">
        <f t="shared" si="8"/>
        <v>1.028</v>
      </c>
    </row>
    <row r="22" spans="1:39" x14ac:dyDescent="0.2">
      <c r="A22" s="2" t="s">
        <v>9</v>
      </c>
      <c r="B22" s="6"/>
      <c r="C22" s="6"/>
      <c r="D22" s="6"/>
      <c r="E22" s="6"/>
      <c r="F22" s="6"/>
      <c r="G22" s="6"/>
      <c r="H22" s="6"/>
      <c r="I22" s="6">
        <f t="shared" ref="I22:AD22" si="9">I13/100+1</f>
        <v>1.022</v>
      </c>
      <c r="J22" s="6">
        <f t="shared" si="9"/>
        <v>1.022</v>
      </c>
      <c r="K22" s="6">
        <f t="shared" si="9"/>
        <v>1.03</v>
      </c>
      <c r="L22" s="6">
        <f t="shared" si="9"/>
        <v>1.0289999999999999</v>
      </c>
      <c r="M22" s="6">
        <f t="shared" si="9"/>
        <v>1.03</v>
      </c>
      <c r="N22" s="6">
        <f t="shared" si="9"/>
        <v>1.0329999999999999</v>
      </c>
      <c r="O22" s="6">
        <f t="shared" si="9"/>
        <v>1.0249999999999999</v>
      </c>
      <c r="P22" s="6">
        <f t="shared" si="9"/>
        <v>1.0309999999999999</v>
      </c>
      <c r="Q22" s="6">
        <f t="shared" si="9"/>
        <v>1.03</v>
      </c>
      <c r="R22" s="6">
        <f t="shared" si="9"/>
        <v>1.024</v>
      </c>
      <c r="S22" s="6">
        <f t="shared" si="9"/>
        <v>1.0329999999999999</v>
      </c>
      <c r="T22" s="6">
        <f t="shared" si="9"/>
        <v>1.0269999999999999</v>
      </c>
      <c r="U22" s="6">
        <f t="shared" si="9"/>
        <v>1.034</v>
      </c>
      <c r="V22" s="6">
        <f t="shared" si="9"/>
        <v>1.036</v>
      </c>
      <c r="W22" s="6">
        <f t="shared" si="9"/>
        <v>1.026</v>
      </c>
      <c r="X22" s="6">
        <f t="shared" si="9"/>
        <v>1.0109999999999999</v>
      </c>
      <c r="Y22" s="6">
        <f t="shared" si="9"/>
        <v>1.0189999999999999</v>
      </c>
      <c r="Z22" s="6">
        <f t="shared" si="9"/>
        <v>1.006</v>
      </c>
      <c r="AA22" s="6">
        <f t="shared" si="9"/>
        <v>1.0109999999999999</v>
      </c>
      <c r="AB22" s="6">
        <f t="shared" si="9"/>
        <v>1.0109999999999999</v>
      </c>
      <c r="AC22" s="6">
        <f t="shared" si="9"/>
        <v>1.01</v>
      </c>
      <c r="AD22" s="6">
        <f t="shared" si="9"/>
        <v>1.0169999999999999</v>
      </c>
      <c r="AE22" s="6">
        <f t="shared" ref="AE22:AG22" si="10">AE13/100+1</f>
        <v>1.012</v>
      </c>
      <c r="AF22" s="6">
        <f t="shared" si="10"/>
        <v>1.012</v>
      </c>
      <c r="AG22" s="6">
        <f t="shared" si="10"/>
        <v>1.018</v>
      </c>
      <c r="AH22" s="6">
        <f t="shared" ref="AH22:AI22" si="11">AH13/100+1</f>
        <v>1.014</v>
      </c>
      <c r="AI22" s="6">
        <f t="shared" si="11"/>
        <v>1.0329999999999999</v>
      </c>
      <c r="AJ22" s="6">
        <f t="shared" ref="AJ22:AK22" si="12">AJ13/100+1</f>
        <v>1.0249999999999999</v>
      </c>
      <c r="AK22" s="6">
        <f t="shared" si="12"/>
        <v>1.036</v>
      </c>
      <c r="AL22" s="6">
        <f t="shared" ref="AL22:AM22" si="13">AL13/100+1</f>
        <v>1.036</v>
      </c>
      <c r="AM22" s="6">
        <f t="shared" si="13"/>
        <v>1.0269999999999999</v>
      </c>
    </row>
    <row r="23" spans="1:39" x14ac:dyDescent="0.2">
      <c r="A23" s="2" t="s">
        <v>6</v>
      </c>
      <c r="B23" s="6">
        <f t="shared" ref="B23:AD23" si="14">B5/100+1</f>
        <v>1.0409999999999999</v>
      </c>
      <c r="C23" s="6">
        <f t="shared" si="14"/>
        <v>1.03</v>
      </c>
      <c r="D23" s="6">
        <f t="shared" si="14"/>
        <v>1.038</v>
      </c>
      <c r="E23" s="6">
        <f t="shared" si="14"/>
        <v>1.024</v>
      </c>
      <c r="F23" s="6">
        <f t="shared" si="14"/>
        <v>1.0129999999999999</v>
      </c>
      <c r="G23" s="6">
        <f t="shared" si="14"/>
        <v>1.0009999999999999</v>
      </c>
      <c r="H23" s="6">
        <f t="shared" si="14"/>
        <v>0.997</v>
      </c>
      <c r="I23" s="6">
        <f t="shared" si="14"/>
        <v>0.99399999999999999</v>
      </c>
      <c r="J23" s="6">
        <f t="shared" si="14"/>
        <v>1.0029999999999999</v>
      </c>
      <c r="K23" s="6">
        <f t="shared" si="14"/>
        <v>1.0029999999999999</v>
      </c>
      <c r="L23" s="6">
        <f t="shared" si="14"/>
        <v>1</v>
      </c>
      <c r="M23" s="6">
        <f t="shared" si="14"/>
        <v>1.0169999999999999</v>
      </c>
      <c r="N23" s="6">
        <f t="shared" si="14"/>
        <v>1.0109999999999999</v>
      </c>
      <c r="O23" s="6">
        <f t="shared" si="14"/>
        <v>1.0169999999999999</v>
      </c>
      <c r="P23" s="6">
        <f t="shared" si="14"/>
        <v>0.98899999999999999</v>
      </c>
      <c r="Q23" s="6">
        <f t="shared" si="14"/>
        <v>1.002</v>
      </c>
      <c r="R23" s="6">
        <f t="shared" si="14"/>
        <v>1.0077</v>
      </c>
      <c r="S23" s="6">
        <f t="shared" si="14"/>
        <v>1.0044</v>
      </c>
      <c r="T23" s="6">
        <f t="shared" si="14"/>
        <v>1.0027999999999999</v>
      </c>
      <c r="U23" s="6">
        <f t="shared" si="14"/>
        <v>0.98909999999999998</v>
      </c>
      <c r="V23" s="6">
        <f t="shared" si="14"/>
        <v>1.0022</v>
      </c>
      <c r="W23" s="6">
        <f t="shared" si="14"/>
        <v>1.0023</v>
      </c>
      <c r="X23" s="6">
        <f t="shared" si="14"/>
        <v>0.98199999999999998</v>
      </c>
      <c r="Y23" s="6">
        <f t="shared" si="14"/>
        <v>0.98950000000000005</v>
      </c>
      <c r="Z23" s="6">
        <f t="shared" si="14"/>
        <v>0.98399999999999999</v>
      </c>
      <c r="AA23" s="6">
        <f t="shared" si="14"/>
        <v>1.0102</v>
      </c>
      <c r="AB23" s="6">
        <f t="shared" si="14"/>
        <v>1.0078</v>
      </c>
      <c r="AC23" s="6">
        <f t="shared" si="14"/>
        <v>1</v>
      </c>
      <c r="AD23" s="6">
        <f t="shared" si="14"/>
        <v>1.0021</v>
      </c>
      <c r="AE23" s="6">
        <f t="shared" ref="AE23:AF23" si="15">AE5/100+1</f>
        <v>1.0024999999999999</v>
      </c>
      <c r="AF23" s="6">
        <f t="shared" si="15"/>
        <v>1.0148999999999999</v>
      </c>
      <c r="AG23" s="6">
        <f t="shared" ref="AG23:AH25" si="16">AG5/100+1</f>
        <v>1.0128999999999999</v>
      </c>
      <c r="AH23" s="6">
        <f t="shared" si="16"/>
        <v>0.99309999999999998</v>
      </c>
      <c r="AI23" s="6">
        <f t="shared" ref="AI23" si="17">AI5/100+1</f>
        <v>1.0207999999999999</v>
      </c>
      <c r="AJ23" s="6">
        <f>AJ5/100+1</f>
        <v>1.0584</v>
      </c>
      <c r="AK23" s="6">
        <f>AK5/100+1</f>
        <v>1.0329999999999999</v>
      </c>
      <c r="AL23" s="6">
        <f>AL5/100+1</f>
        <v>1.004</v>
      </c>
      <c r="AM23" s="6">
        <f>AM5/100+1</f>
        <v>0.99829999999999997</v>
      </c>
    </row>
    <row r="24" spans="1:39" x14ac:dyDescent="0.2">
      <c r="A24" s="2" t="s">
        <v>7</v>
      </c>
      <c r="B24" s="6">
        <f t="shared" ref="B24:AD24" si="18">B6/100+1</f>
        <v>1.0409999999999999</v>
      </c>
      <c r="C24" s="6">
        <f t="shared" si="18"/>
        <v>1.026</v>
      </c>
      <c r="D24" s="6">
        <f t="shared" si="18"/>
        <v>1.0469999999999999</v>
      </c>
      <c r="E24" s="6">
        <f t="shared" si="18"/>
        <v>1.044</v>
      </c>
      <c r="F24" s="6">
        <f t="shared" si="18"/>
        <v>1.022</v>
      </c>
      <c r="G24" s="6">
        <f t="shared" si="18"/>
        <v>1.012</v>
      </c>
      <c r="H24" s="6">
        <f t="shared" si="18"/>
        <v>1.02</v>
      </c>
      <c r="I24" s="6">
        <f t="shared" si="18"/>
        <v>1.0189999999999999</v>
      </c>
      <c r="J24" s="6">
        <f t="shared" si="18"/>
        <v>1.024</v>
      </c>
      <c r="K24" s="6">
        <f t="shared" si="18"/>
        <v>1.022</v>
      </c>
      <c r="L24" s="6">
        <f t="shared" si="18"/>
        <v>1.0289999999999999</v>
      </c>
      <c r="M24" s="6">
        <f t="shared" si="18"/>
        <v>1.024</v>
      </c>
      <c r="N24" s="6">
        <f t="shared" si="18"/>
        <v>1.036</v>
      </c>
      <c r="O24" s="6">
        <f t="shared" si="18"/>
        <v>1.026</v>
      </c>
      <c r="P24" s="6">
        <f t="shared" si="18"/>
        <v>1.0269999999999999</v>
      </c>
      <c r="Q24" s="6">
        <f t="shared" si="18"/>
        <v>1.0369999999999999</v>
      </c>
      <c r="R24" s="6">
        <f t="shared" si="18"/>
        <v>1.0189999999999999</v>
      </c>
      <c r="S24" s="6">
        <f t="shared" si="18"/>
        <v>1.0129999999999999</v>
      </c>
      <c r="T24" s="6">
        <f t="shared" si="18"/>
        <v>1.0229999999999999</v>
      </c>
      <c r="U24" s="6">
        <f t="shared" si="18"/>
        <v>1.044</v>
      </c>
      <c r="V24" s="6">
        <f t="shared" si="18"/>
        <v>1.034</v>
      </c>
      <c r="W24" s="6">
        <f t="shared" si="18"/>
        <v>1.014</v>
      </c>
      <c r="X24" s="6">
        <f t="shared" si="18"/>
        <v>1.0109999999999999</v>
      </c>
      <c r="Y24" s="6">
        <f t="shared" si="18"/>
        <v>1.0149999999999999</v>
      </c>
      <c r="Z24" s="6">
        <f t="shared" si="18"/>
        <v>1.0109999999999999</v>
      </c>
      <c r="AA24" s="6">
        <f t="shared" si="18"/>
        <v>1.0129999999999999</v>
      </c>
      <c r="AB24" s="6">
        <f t="shared" si="18"/>
        <v>1.0129999999999999</v>
      </c>
      <c r="AC24" s="6">
        <f t="shared" si="18"/>
        <v>1.01</v>
      </c>
      <c r="AD24" s="6">
        <f t="shared" si="18"/>
        <v>1.014</v>
      </c>
      <c r="AE24" s="6">
        <f t="shared" ref="AE24:AF24" si="19">AE6/100+1</f>
        <v>1.014</v>
      </c>
      <c r="AF24" s="6">
        <f t="shared" si="19"/>
        <v>1.01</v>
      </c>
      <c r="AG24" s="6">
        <f t="shared" si="16"/>
        <v>1.0189999999999999</v>
      </c>
      <c r="AH24" s="6">
        <f t="shared" si="16"/>
        <v>1.0121</v>
      </c>
      <c r="AI24" s="6">
        <f t="shared" ref="AI24:AJ24" si="20">AI6/100+1</f>
        <v>1.0177</v>
      </c>
      <c r="AJ24" s="6">
        <f t="shared" si="20"/>
        <v>1.034</v>
      </c>
      <c r="AK24" s="6">
        <f t="shared" ref="AK24:AL24" si="21">AK6/100+1</f>
        <v>1.0327999999999999</v>
      </c>
      <c r="AL24" s="6">
        <f t="shared" si="21"/>
        <v>1.0188999999999999</v>
      </c>
      <c r="AM24" s="6">
        <f t="shared" ref="AM24" si="22">AM6/100+1</f>
        <v>1.0237000000000001</v>
      </c>
    </row>
    <row r="25" spans="1:39" x14ac:dyDescent="0.2">
      <c r="A25" s="2" t="s">
        <v>8</v>
      </c>
      <c r="B25" s="6">
        <f t="shared" ref="B25:AD25" si="23">B7/100+1</f>
        <v>1.042</v>
      </c>
      <c r="C25" s="6">
        <f t="shared" si="23"/>
        <v>1.042</v>
      </c>
      <c r="D25" s="6">
        <f t="shared" si="23"/>
        <v>1.0109999999999999</v>
      </c>
      <c r="E25" s="6">
        <f t="shared" si="23"/>
        <v>0.98199999999999998</v>
      </c>
      <c r="F25" s="6">
        <f t="shared" si="23"/>
        <v>0.995</v>
      </c>
      <c r="G25" s="6">
        <f t="shared" si="23"/>
        <v>0.98</v>
      </c>
      <c r="H25" s="6">
        <f t="shared" si="23"/>
        <v>0.95299999999999996</v>
      </c>
      <c r="I25" s="6">
        <f t="shared" si="23"/>
        <v>0.94699999999999995</v>
      </c>
      <c r="J25" s="6">
        <f t="shared" si="23"/>
        <v>0.96399999999999997</v>
      </c>
      <c r="K25" s="6">
        <f t="shared" si="23"/>
        <v>0.96799999999999997</v>
      </c>
      <c r="L25" s="6">
        <f t="shared" si="23"/>
        <v>0.94799999999999995</v>
      </c>
      <c r="M25" s="6">
        <f t="shared" si="23"/>
        <v>1.0049999999999999</v>
      </c>
      <c r="N25" s="6">
        <f t="shared" si="23"/>
        <v>0.96899999999999997</v>
      </c>
      <c r="O25" s="6">
        <f t="shared" si="23"/>
        <v>1.0009999999999999</v>
      </c>
      <c r="P25" s="6">
        <f t="shared" si="23"/>
        <v>0.92300000000000004</v>
      </c>
      <c r="Q25" s="6">
        <f t="shared" si="23"/>
        <v>0.94699999999999995</v>
      </c>
      <c r="R25" s="6">
        <f t="shared" si="23"/>
        <v>0.98909999999999998</v>
      </c>
      <c r="S25" s="6">
        <f t="shared" si="23"/>
        <v>0.99099999999999999</v>
      </c>
      <c r="T25" s="6">
        <f t="shared" si="23"/>
        <v>0.96960000000000002</v>
      </c>
      <c r="U25" s="6">
        <f t="shared" si="23"/>
        <v>0.89270000000000005</v>
      </c>
      <c r="V25" s="6">
        <f t="shared" si="23"/>
        <v>0.94099999999999995</v>
      </c>
      <c r="W25" s="6">
        <f t="shared" si="23"/>
        <v>0.98</v>
      </c>
      <c r="X25" s="6">
        <f t="shared" si="23"/>
        <v>0.92</v>
      </c>
      <c r="Y25" s="6">
        <f t="shared" si="23"/>
        <v>0.93500000000000005</v>
      </c>
      <c r="Z25" s="6">
        <f t="shared" si="23"/>
        <v>0.91510000000000002</v>
      </c>
      <c r="AA25" s="6">
        <f t="shared" si="23"/>
        <v>1.0028999999999999</v>
      </c>
      <c r="AB25" s="6">
        <f t="shared" si="23"/>
        <v>0.99419999999999997</v>
      </c>
      <c r="AC25" s="6">
        <f t="shared" si="23"/>
        <v>0.97389999999999999</v>
      </c>
      <c r="AD25" s="6">
        <f t="shared" si="23"/>
        <v>0.97019999999999995</v>
      </c>
      <c r="AE25" s="6">
        <f t="shared" ref="AE25:AF25" si="24">AE7/100+1</f>
        <v>0.97019999999999995</v>
      </c>
      <c r="AF25" s="6">
        <f t="shared" si="24"/>
        <v>1.028</v>
      </c>
      <c r="AG25" s="6">
        <f t="shared" si="16"/>
        <v>0.997</v>
      </c>
      <c r="AH25" s="6">
        <f t="shared" si="16"/>
        <v>0.93940000000000001</v>
      </c>
      <c r="AI25" s="6">
        <f t="shared" ref="AI25:AJ25" si="25">AI7/100+1</f>
        <v>1.0289999999999999</v>
      </c>
      <c r="AJ25" s="6">
        <f t="shared" si="25"/>
        <v>1.1160000000000001</v>
      </c>
      <c r="AK25" s="6">
        <f t="shared" ref="AK25:AL25" si="26">AK7/100+1</f>
        <v>1.0335000000000001</v>
      </c>
      <c r="AL25" s="6">
        <f t="shared" si="26"/>
        <v>0.96720000000000006</v>
      </c>
      <c r="AM25" s="6">
        <f t="shared" ref="AM25" si="27">AM7/100+1</f>
        <v>0.93520000000000003</v>
      </c>
    </row>
    <row r="26" spans="1:39" x14ac:dyDescent="0.2">
      <c r="A26" s="2" t="s">
        <v>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>
        <f t="shared" ref="V26:AD26" si="28">V14/100+1</f>
        <v>1.0229999999999999</v>
      </c>
      <c r="W26" s="6">
        <f t="shared" si="28"/>
        <v>1.0349999999999999</v>
      </c>
      <c r="X26" s="6">
        <f t="shared" si="28"/>
        <v>1.0249999999999999</v>
      </c>
      <c r="Y26" s="6">
        <f t="shared" si="28"/>
        <v>1.024</v>
      </c>
      <c r="Z26" s="6">
        <f t="shared" si="28"/>
        <v>1.008</v>
      </c>
      <c r="AA26" s="6">
        <f t="shared" si="28"/>
        <v>1.0089999999999999</v>
      </c>
      <c r="AB26" s="6">
        <f t="shared" si="28"/>
        <v>1.0049999999999999</v>
      </c>
      <c r="AC26" s="6">
        <f t="shared" si="28"/>
        <v>1.008</v>
      </c>
      <c r="AD26" s="6">
        <f t="shared" si="28"/>
        <v>1.022</v>
      </c>
      <c r="AE26" s="6">
        <f t="shared" ref="AE26:AG26" si="29">AE14/100+1</f>
        <v>1.022</v>
      </c>
      <c r="AF26" s="6">
        <f t="shared" si="29"/>
        <v>1.016</v>
      </c>
      <c r="AG26" s="6">
        <f t="shared" si="29"/>
        <v>1.0049999999999999</v>
      </c>
      <c r="AH26" s="6">
        <f t="shared" ref="AH26:AI26" si="30">AH14/100+1</f>
        <v>1.0389999999999999</v>
      </c>
      <c r="AI26" s="6">
        <f t="shared" si="30"/>
        <v>1.0660000000000001</v>
      </c>
      <c r="AJ26" s="6">
        <f t="shared" ref="AJ26:AK26" si="31">AJ14/100+1</f>
        <v>1.0289999999999999</v>
      </c>
      <c r="AK26" s="6">
        <f t="shared" si="31"/>
        <v>1.032</v>
      </c>
      <c r="AL26" s="6">
        <f t="shared" ref="AL26:AM26" si="32">AL14/100+1</f>
        <v>1.0309999999999999</v>
      </c>
      <c r="AM26" s="6">
        <f t="shared" si="32"/>
        <v>1.026</v>
      </c>
    </row>
    <row r="27" spans="1:39" ht="12" thickBot="1" x14ac:dyDescent="0.25">
      <c r="A27" s="8" t="str">
        <f>A15</f>
        <v>I. Pris- og lønudvikling anlægsområdet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2">
        <f t="shared" ref="W27:AD27" si="33">W15/100+1</f>
        <v>1.01</v>
      </c>
      <c r="X27" s="12">
        <f t="shared" si="33"/>
        <v>1.018</v>
      </c>
      <c r="Y27" s="12">
        <f t="shared" si="33"/>
        <v>1.0249999999999999</v>
      </c>
      <c r="Z27" s="12">
        <f t="shared" si="33"/>
        <v>1.0109999999999999</v>
      </c>
      <c r="AA27" s="12">
        <f t="shared" si="33"/>
        <v>1.0149999999999999</v>
      </c>
      <c r="AB27" s="12">
        <f t="shared" si="33"/>
        <v>1.0189999999999999</v>
      </c>
      <c r="AC27" s="12">
        <f t="shared" si="33"/>
        <v>1.014</v>
      </c>
      <c r="AD27" s="12">
        <f t="shared" si="33"/>
        <v>1.012</v>
      </c>
      <c r="AE27" s="12">
        <f t="shared" ref="AE27:AG27" si="34">AE15/100+1</f>
        <v>1.0149999999999999</v>
      </c>
      <c r="AF27" s="12">
        <f t="shared" si="34"/>
        <v>1.01</v>
      </c>
      <c r="AG27" s="12">
        <f t="shared" si="34"/>
        <v>1.0069999999999999</v>
      </c>
      <c r="AH27" s="12">
        <f t="shared" ref="AH27:AI27" si="35">AH15/100+1</f>
        <v>1.03</v>
      </c>
      <c r="AI27" s="12">
        <f t="shared" si="35"/>
        <v>1.0860000000000001</v>
      </c>
      <c r="AJ27" s="12">
        <f t="shared" ref="AJ27:AK27" si="36">AJ15/100+1</f>
        <v>1.0429999999999999</v>
      </c>
      <c r="AK27" s="12">
        <f t="shared" si="36"/>
        <v>1.018</v>
      </c>
      <c r="AL27" s="12">
        <f>AL15/100+1</f>
        <v>1.026</v>
      </c>
      <c r="AM27" s="12">
        <f>AM15/100+1</f>
        <v>1.0209999999999999</v>
      </c>
    </row>
    <row r="28" spans="1:39" x14ac:dyDescent="0.2">
      <c r="A28" s="11" t="s">
        <v>38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0"/>
      <c r="AA28" s="20"/>
      <c r="AB28" s="20"/>
      <c r="AC28" s="20"/>
    </row>
    <row r="29" spans="1:3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0"/>
      <c r="AA29" s="20"/>
      <c r="AB29" s="20"/>
      <c r="AC29" s="20"/>
    </row>
    <row r="30" spans="1:39" s="27" customFormat="1" x14ac:dyDescent="0.2">
      <c r="A30" s="29" t="s">
        <v>11</v>
      </c>
      <c r="B30" s="29"/>
      <c r="C30" s="29"/>
      <c r="D30" s="29"/>
      <c r="E30" s="29"/>
      <c r="F30" s="29">
        <f>AK4</f>
        <v>2024</v>
      </c>
      <c r="G30" s="29" t="s">
        <v>3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1"/>
      <c r="AA30" s="29"/>
      <c r="AB30" s="29"/>
      <c r="AC30" s="29"/>
      <c r="AD30" s="29"/>
      <c r="AE30" s="29"/>
      <c r="AF30" s="31"/>
      <c r="AG30" s="31"/>
      <c r="AH30" s="31"/>
      <c r="AI30" s="31"/>
      <c r="AJ30" s="31"/>
      <c r="AK30" s="31"/>
      <c r="AL30" s="31"/>
      <c r="AM30" s="31"/>
    </row>
    <row r="31" spans="1:39" s="27" customFormat="1" ht="22.5" x14ac:dyDescent="0.2">
      <c r="A31" s="29"/>
      <c r="B31" s="28" t="s">
        <v>12</v>
      </c>
      <c r="C31" s="28">
        <f t="shared" ref="C31:U31" si="37">C19</f>
        <v>1990</v>
      </c>
      <c r="D31" s="28">
        <f t="shared" si="37"/>
        <v>1991</v>
      </c>
      <c r="E31" s="28">
        <f t="shared" si="37"/>
        <v>1992</v>
      </c>
      <c r="F31" s="28">
        <f t="shared" si="37"/>
        <v>1993</v>
      </c>
      <c r="G31" s="28">
        <f t="shared" si="37"/>
        <v>1994</v>
      </c>
      <c r="H31" s="28">
        <f t="shared" si="37"/>
        <v>1995</v>
      </c>
      <c r="I31" s="28">
        <f t="shared" si="37"/>
        <v>1996</v>
      </c>
      <c r="J31" s="28">
        <f t="shared" si="37"/>
        <v>1997</v>
      </c>
      <c r="K31" s="28">
        <f t="shared" si="37"/>
        <v>1998</v>
      </c>
      <c r="L31" s="28">
        <f t="shared" si="37"/>
        <v>1999</v>
      </c>
      <c r="M31" s="28">
        <f t="shared" si="37"/>
        <v>2000</v>
      </c>
      <c r="N31" s="28">
        <f t="shared" si="37"/>
        <v>2001</v>
      </c>
      <c r="O31" s="28">
        <f t="shared" si="37"/>
        <v>2002</v>
      </c>
      <c r="P31" s="28">
        <f t="shared" si="37"/>
        <v>2003</v>
      </c>
      <c r="Q31" s="28">
        <f t="shared" si="37"/>
        <v>2004</v>
      </c>
      <c r="R31" s="28">
        <f t="shared" si="37"/>
        <v>2005</v>
      </c>
      <c r="S31" s="32">
        <f t="shared" si="37"/>
        <v>2006</v>
      </c>
      <c r="T31" s="32">
        <f t="shared" si="37"/>
        <v>2007</v>
      </c>
      <c r="U31" s="32">
        <f t="shared" si="37"/>
        <v>2008</v>
      </c>
      <c r="V31" s="32">
        <f>V19</f>
        <v>2009</v>
      </c>
      <c r="W31" s="32">
        <f>W19</f>
        <v>2010</v>
      </c>
      <c r="X31" s="30">
        <v>2011</v>
      </c>
      <c r="Y31" s="30">
        <v>2012</v>
      </c>
      <c r="Z31" s="30">
        <v>2013</v>
      </c>
      <c r="AA31" s="30">
        <v>2014</v>
      </c>
      <c r="AB31" s="30">
        <v>2015</v>
      </c>
      <c r="AC31" s="30">
        <v>2016</v>
      </c>
      <c r="AD31" s="30">
        <v>2017</v>
      </c>
      <c r="AE31" s="30">
        <v>2018</v>
      </c>
      <c r="AF31" s="30">
        <v>2019</v>
      </c>
      <c r="AG31" s="30">
        <v>2020</v>
      </c>
      <c r="AH31" s="30">
        <v>2021</v>
      </c>
      <c r="AI31" s="30">
        <v>2022</v>
      </c>
      <c r="AJ31" s="30">
        <v>2023</v>
      </c>
      <c r="AK31" s="39">
        <v>2024</v>
      </c>
      <c r="AL31" s="34" t="s">
        <v>36</v>
      </c>
      <c r="AM31" s="34" t="s">
        <v>39</v>
      </c>
    </row>
    <row r="32" spans="1:39" x14ac:dyDescent="0.2">
      <c r="A32" s="2" t="s">
        <v>5</v>
      </c>
      <c r="B32" s="33">
        <f>PRODUCT(C20:$AM20)</f>
        <v>2.1549148022472764</v>
      </c>
      <c r="C32" s="33">
        <f>PRODUCT(D20:$AM20)</f>
        <v>2.0941834812898708</v>
      </c>
      <c r="D32" s="33">
        <f>PRODUCT(E20:$AM20)</f>
        <v>2.0411145041811589</v>
      </c>
      <c r="E32" s="33">
        <f>PRODUCT(F20:$AM20)</f>
        <v>1.9913312235913758</v>
      </c>
      <c r="F32" s="33">
        <f>PRODUCT(G20:$AM20)</f>
        <v>1.9580444676414706</v>
      </c>
      <c r="G32" s="33">
        <f>PRODUCT(H20:$AM20)</f>
        <v>1.9234228562293421</v>
      </c>
      <c r="H32" s="33">
        <f>PRODUCT(I20:$AM20)</f>
        <v>1.8968667221196667</v>
      </c>
      <c r="I32" s="33">
        <f>PRODUCT(J20:$AM20)</f>
        <v>1.856033974676778</v>
      </c>
      <c r="J32" s="33">
        <f>PRODUCT(K20:$AM20)</f>
        <v>1.8160802100555549</v>
      </c>
      <c r="K32" s="33">
        <f>PRODUCT(L20:$AM20)</f>
        <v>1.7717855707859089</v>
      </c>
      <c r="L32" s="33">
        <f>PRODUCT(M20:$AM20)</f>
        <v>1.7319507045805556</v>
      </c>
      <c r="M32" s="33">
        <f>PRODUCT(N20:$AM20)</f>
        <v>1.6847769499810856</v>
      </c>
      <c r="N32" s="33">
        <f>PRODUCT(O20:$AM20)</f>
        <v>1.6357057766806655</v>
      </c>
      <c r="O32" s="33">
        <f>PRODUCT(P20:$AM20)</f>
        <v>1.5973689225397119</v>
      </c>
      <c r="P32" s="33">
        <f>PRODUCT(Q20:$AM20)</f>
        <v>1.5599305884176882</v>
      </c>
      <c r="Q32" s="33">
        <f>PRODUCT(R20:$AM20)</f>
        <v>1.5218835008953047</v>
      </c>
      <c r="R32" s="33">
        <f>PRODUCT(S20:$AM20)</f>
        <v>1.4905812937270368</v>
      </c>
      <c r="S32" s="33">
        <f>PRODUCT(T20:$AM20)</f>
        <v>1.448572685837743</v>
      </c>
      <c r="T32" s="33">
        <f>PRODUCT(U20:$AM20)</f>
        <v>1.4173901035594354</v>
      </c>
      <c r="U32" s="33">
        <f>PRODUCT(V20:$AM20)</f>
        <v>1.3841700230072618</v>
      </c>
      <c r="V32" s="33">
        <f>PRODUCT(W20:$AM20)</f>
        <v>1.3438543912691856</v>
      </c>
      <c r="W32" s="33">
        <f>PRODUCT(X20:$AM20)</f>
        <v>1.3136406561771121</v>
      </c>
      <c r="X32" s="33">
        <f>PRODUCT(Y20:$AM20)</f>
        <v>1.3058058212496138</v>
      </c>
      <c r="Y32" s="33">
        <f>PRODUCT(Z20:$AM20)</f>
        <v>1.2865081982754822</v>
      </c>
      <c r="Z32" s="33">
        <f>PRODUCT(AA20:$AM20)</f>
        <v>1.283940317640202</v>
      </c>
      <c r="AA32" s="33">
        <f>PRODUCT(AB20:$AM20)</f>
        <v>1.2699706405936715</v>
      </c>
      <c r="AB32" s="33">
        <f>PRODUCT(AC20:$AM20)</f>
        <v>1.2573966738551206</v>
      </c>
      <c r="AC32" s="33">
        <f>PRODUCT(AD20:$AM20)</f>
        <v>1.2461810444550254</v>
      </c>
      <c r="AD32" s="33">
        <f>PRODUCT(AE20:$AM20)</f>
        <v>1.228975389008901</v>
      </c>
      <c r="AE32" s="33">
        <f>PRODUCT(AF20:$AM20)</f>
        <v>1.2156037477832844</v>
      </c>
      <c r="AF32" s="33">
        <f>PRODUCT(AG20:$AM20)</f>
        <v>1.2000036996873495</v>
      </c>
      <c r="AG32" s="33">
        <f>PRODUCT(AH20:$AM20)</f>
        <v>1.1811060036292806</v>
      </c>
      <c r="AH32" s="33">
        <f>PRODUCT(AI20:$AM20)</f>
        <v>1.1671007941000799</v>
      </c>
      <c r="AI32" s="33">
        <f>PRODUCT(AJ20:$AM20)</f>
        <v>1.12545881784</v>
      </c>
      <c r="AJ32" s="33">
        <f>PRODUCT(AK20:$AM20)</f>
        <v>1.0916186400000001</v>
      </c>
      <c r="AK32" s="33">
        <f>PRODUCT(AL20:$AM20)</f>
        <v>1.0547040000000001</v>
      </c>
      <c r="AL32" s="33">
        <f>PRODUCT(AM20:$AM20)</f>
        <v>1.022</v>
      </c>
      <c r="AM32" s="33">
        <v>1</v>
      </c>
    </row>
    <row r="33" spans="1:39" x14ac:dyDescent="0.2">
      <c r="A33" s="2" t="s">
        <v>4</v>
      </c>
      <c r="B33" s="33">
        <f>PRODUCT(C21:$AM21)</f>
        <v>2.3573943071472176</v>
      </c>
      <c r="C33" s="33">
        <f>PRODUCT(D21:$AM21)</f>
        <v>2.2931851236840646</v>
      </c>
      <c r="D33" s="33">
        <f>PRODUCT(E21:$AM21)</f>
        <v>2.2394385973477191</v>
      </c>
      <c r="E33" s="33">
        <f>PRODUCT(F21:$AM21)</f>
        <v>2.1848181437538732</v>
      </c>
      <c r="F33" s="33">
        <f>PRODUCT(G21:$AM21)</f>
        <v>2.1482970931699832</v>
      </c>
      <c r="G33" s="33">
        <f>PRODUCT(H21:$AM21)</f>
        <v>2.1041107670616879</v>
      </c>
      <c r="H33" s="33">
        <f>PRODUCT(I21:$AM21)</f>
        <v>2.0628536931977335</v>
      </c>
      <c r="I33" s="33">
        <f>PRODUCT(J21:$AM21)</f>
        <v>2.0086209281380065</v>
      </c>
      <c r="J33" s="33">
        <f>PRODUCT(K21:$AM21)</f>
        <v>1.9577202028635547</v>
      </c>
      <c r="K33" s="33">
        <f>PRODUCT(L21:$AM21)</f>
        <v>1.8970157004491803</v>
      </c>
      <c r="L33" s="33">
        <f>PRODUCT(M21:$AM21)</f>
        <v>1.847142843670089</v>
      </c>
      <c r="M33" s="33">
        <f>PRODUCT(N21:$AM21)</f>
        <v>1.7933425666699894</v>
      </c>
      <c r="N33" s="33">
        <f>PRODUCT(O21:$AM21)</f>
        <v>1.7360528234946655</v>
      </c>
      <c r="O33" s="33">
        <f>PRODUCT(P21:$AM21)</f>
        <v>1.6937100717021121</v>
      </c>
      <c r="P33" s="33">
        <f>PRODUCT(Q21:$AM21)</f>
        <v>1.6427837746868219</v>
      </c>
      <c r="Q33" s="33">
        <f>PRODUCT(R21:$AM21)</f>
        <v>1.5933887242355198</v>
      </c>
      <c r="R33" s="33">
        <f>PRODUCT(S21:$AM21)</f>
        <v>1.5560436760112499</v>
      </c>
      <c r="S33" s="33">
        <f>PRODUCT(T21:$AM21)</f>
        <v>1.504877829798114</v>
      </c>
      <c r="T33" s="33">
        <f>PRODUCT(U21:$AM21)</f>
        <v>1.4653143425492838</v>
      </c>
      <c r="U33" s="33">
        <f>PRODUCT(V21:$AM21)</f>
        <v>1.4185037197960153</v>
      </c>
      <c r="V33" s="33">
        <f>PRODUCT(W21:$AM21)</f>
        <v>1.3745191083294714</v>
      </c>
      <c r="W33" s="33">
        <f>PRODUCT(X21:$AM21)</f>
        <v>1.3396872400872051</v>
      </c>
      <c r="X33" s="33">
        <f>PRODUCT(Y21:$AM21)</f>
        <v>1.3330221294400046</v>
      </c>
      <c r="Y33" s="33">
        <f>PRODUCT(Z21:$AM21)</f>
        <v>1.3068844406274553</v>
      </c>
      <c r="Z33" s="33">
        <f>PRODUCT(AA21:$AM21)</f>
        <v>1.3003825279875183</v>
      </c>
      <c r="AA33" s="33">
        <f>PRODUCT(AB21:$AM21)</f>
        <v>1.2862339544881485</v>
      </c>
      <c r="AB33" s="33">
        <f>PRODUCT(AC21:$AM21)</f>
        <v>1.2734989648397512</v>
      </c>
      <c r="AC33" s="33">
        <f>PRODUCT(AD21:$AM21)</f>
        <v>1.2608900641977738</v>
      </c>
      <c r="AD33" s="33">
        <f>PRODUCT(AE21:$AM21)</f>
        <v>1.2398132391325207</v>
      </c>
      <c r="AE33" s="33">
        <f>PRODUCT(AF21:$AM21)</f>
        <v>1.2263236786671821</v>
      </c>
      <c r="AF33" s="33">
        <f>PRODUCT(AG21:$AM21)</f>
        <v>1.2105860598886298</v>
      </c>
      <c r="AG33" s="33">
        <f>PRODUCT(AH21:$AM21)</f>
        <v>1.1891808053915813</v>
      </c>
      <c r="AH33" s="33">
        <f>PRODUCT(AI21:$AM21)</f>
        <v>1.1727621354946562</v>
      </c>
      <c r="AI33" s="33">
        <f>PRODUCT(AJ21:$AM21)</f>
        <v>1.1320097832960001</v>
      </c>
      <c r="AJ33" s="33">
        <f>PRODUCT(AK21:$AM21)</f>
        <v>1.105478304</v>
      </c>
      <c r="AK33" s="33">
        <f>PRODUCT(AL21:$AM21)</f>
        <v>1.067064</v>
      </c>
      <c r="AL33" s="33">
        <f>PRODUCT(AM21:$AM21)</f>
        <v>1.028</v>
      </c>
      <c r="AM33" s="33">
        <v>1</v>
      </c>
    </row>
    <row r="34" spans="1:39" x14ac:dyDescent="0.2">
      <c r="A34" s="2" t="s">
        <v>9</v>
      </c>
      <c r="B34" s="13"/>
      <c r="C34" s="13"/>
      <c r="D34" s="13"/>
      <c r="E34" s="13"/>
      <c r="F34" s="13"/>
      <c r="G34" s="13"/>
      <c r="H34" s="33">
        <f>PRODUCT(I22:$AM22)</f>
        <v>2.0551282394060419</v>
      </c>
      <c r="I34" s="33">
        <f>PRODUCT(J22:$AM22)</f>
        <v>2.0108886882642296</v>
      </c>
      <c r="J34" s="33">
        <f>PRODUCT(K22:$AM22)</f>
        <v>1.9676014562272299</v>
      </c>
      <c r="K34" s="33">
        <f>PRODUCT(L22:$AM22)</f>
        <v>1.9102926759487657</v>
      </c>
      <c r="L34" s="33">
        <f>PRODUCT(M22:$AM22)</f>
        <v>1.8564554673943312</v>
      </c>
      <c r="M34" s="33">
        <f>PRODUCT(N22:$AM22)</f>
        <v>1.8023839489265348</v>
      </c>
      <c r="N34" s="33">
        <f>PRODUCT(O22:$AM22)</f>
        <v>1.7448053716616994</v>
      </c>
      <c r="O34" s="33">
        <f>PRODUCT(P22:$AM22)</f>
        <v>1.702249143084585</v>
      </c>
      <c r="P34" s="33">
        <f>PRODUCT(Q22:$AM22)</f>
        <v>1.651066094165456</v>
      </c>
      <c r="Q34" s="33">
        <f>PRODUCT(R22:$AM22)</f>
        <v>1.6029767904518983</v>
      </c>
      <c r="R34" s="33">
        <f>PRODUCT(S22:$AM22)</f>
        <v>1.5654070219256819</v>
      </c>
      <c r="S34" s="33">
        <f>PRODUCT(T22:$AM22)</f>
        <v>1.5153988595601962</v>
      </c>
      <c r="T34" s="33">
        <f>PRODUCT(U22:$AM22)</f>
        <v>1.4755587726973673</v>
      </c>
      <c r="U34" s="33">
        <f>PRODUCT(V22:$AM22)</f>
        <v>1.4270394320090589</v>
      </c>
      <c r="V34" s="33">
        <f>PRODUCT(W22:$AM22)</f>
        <v>1.3774511891979342</v>
      </c>
      <c r="W34" s="33">
        <f>PRODUCT(X22:$AM22)</f>
        <v>1.3425450187114361</v>
      </c>
      <c r="X34" s="33">
        <f>PRODUCT(Y22:$AM22)</f>
        <v>1.3279377039677907</v>
      </c>
      <c r="Y34" s="33">
        <f>PRODUCT(Z22:$AM22)</f>
        <v>1.3031773346101969</v>
      </c>
      <c r="Z34" s="33">
        <f>PRODUCT(AA22:$AM22)</f>
        <v>1.2954049051791228</v>
      </c>
      <c r="AA34" s="33">
        <f>PRODUCT(AB22:$AM22)</f>
        <v>1.2813104897914167</v>
      </c>
      <c r="AB34" s="33">
        <f>PRODUCT(AC22:$AM22)</f>
        <v>1.2673694261042701</v>
      </c>
      <c r="AC34" s="33">
        <f>PRODUCT(AD22:$AM22)</f>
        <v>1.254821213964624</v>
      </c>
      <c r="AD34" s="33">
        <f>PRODUCT(AE22:$AM22)</f>
        <v>1.2338458347734749</v>
      </c>
      <c r="AE34" s="33">
        <f>PRODUCT(AF22:$AM22)</f>
        <v>1.2192152517524457</v>
      </c>
      <c r="AF34" s="33">
        <f>PRODUCT(AG22:$AM22)</f>
        <v>1.2047581539055785</v>
      </c>
      <c r="AG34" s="33">
        <f>PRODUCT(AH22:$AM22)</f>
        <v>1.1834559468620613</v>
      </c>
      <c r="AH34" s="33">
        <f>PRODUCT(AI22:$AM22)</f>
        <v>1.1671163184043996</v>
      </c>
      <c r="AI34" s="33">
        <f>PRODUCT(AJ22:$AM22)</f>
        <v>1.1298318667999996</v>
      </c>
      <c r="AJ34" s="33">
        <f>PRODUCT(AK22:$AM22)</f>
        <v>1.1022749919999999</v>
      </c>
      <c r="AK34" s="33">
        <f>PRODUCT(AL22:$AM22)</f>
        <v>1.0639719999999999</v>
      </c>
      <c r="AL34" s="33">
        <f>PRODUCT(AM22:$AM22)</f>
        <v>1.0269999999999999</v>
      </c>
      <c r="AM34" s="33">
        <v>1</v>
      </c>
    </row>
    <row r="35" spans="1:39" x14ac:dyDescent="0.2">
      <c r="A35" s="2" t="s">
        <v>6</v>
      </c>
      <c r="B35" s="33">
        <f>PRODUCT(C23:$AM23)</f>
        <v>1.2916091394665894</v>
      </c>
      <c r="C35" s="33">
        <f>PRODUCT(D23:$AM23)</f>
        <v>1.2539894557928055</v>
      </c>
      <c r="D35" s="33">
        <f>PRODUCT(E23:$AM23)</f>
        <v>1.208082327353377</v>
      </c>
      <c r="E35" s="33">
        <f>PRODUCT(F23:$AM23)</f>
        <v>1.1797678978060322</v>
      </c>
      <c r="F35" s="33">
        <f>PRODUCT(G23:$AM23)</f>
        <v>1.1646277372221441</v>
      </c>
      <c r="G35" s="33">
        <f>PRODUCT(H23:$AM23)</f>
        <v>1.1634642729491951</v>
      </c>
      <c r="H35" s="33">
        <f>PRODUCT(I23:$AM23)</f>
        <v>1.166965168454559</v>
      </c>
      <c r="I35" s="33">
        <f>PRODUCT(J23:$AM23)</f>
        <v>1.1740092237973434</v>
      </c>
      <c r="J35" s="33">
        <f>PRODUCT(K23:$AM23)</f>
        <v>1.170497730605526</v>
      </c>
      <c r="K35" s="33">
        <f>PRODUCT(L23:$AM23)</f>
        <v>1.1669967403843742</v>
      </c>
      <c r="L35" s="33">
        <f>PRODUCT(M23:$AM23)</f>
        <v>1.1669967403843742</v>
      </c>
      <c r="M35" s="33">
        <f>PRODUCT(N23:$AM23)</f>
        <v>1.1474894202402888</v>
      </c>
      <c r="N35" s="33">
        <f>PRODUCT(O23:$AM23)</f>
        <v>1.1350043721466758</v>
      </c>
      <c r="O35" s="33">
        <f>PRODUCT(P23:$AM23)</f>
        <v>1.1160318310193471</v>
      </c>
      <c r="P35" s="33">
        <f>PRODUCT(Q23:$AM23)</f>
        <v>1.1284447229720391</v>
      </c>
      <c r="Q35" s="33">
        <f>PRODUCT(R23:$AM23)</f>
        <v>1.1261923382954482</v>
      </c>
      <c r="R35" s="33">
        <f>PRODUCT(S23:$AM23)</f>
        <v>1.1175869190190015</v>
      </c>
      <c r="S35" s="33">
        <f>PRODUCT(T23:$AM23)</f>
        <v>1.1126910782745938</v>
      </c>
      <c r="T35" s="33">
        <f>PRODUCT(U23:$AM23)</f>
        <v>1.1095842423958853</v>
      </c>
      <c r="U35" s="33">
        <f>PRODUCT(V23:$AM23)</f>
        <v>1.1218119931209027</v>
      </c>
      <c r="V35" s="33">
        <f>PRODUCT(W23:$AM23)</f>
        <v>1.1193494243872513</v>
      </c>
      <c r="W35" s="33">
        <f>PRODUCT(X23:$AM23)</f>
        <v>1.1167808284817433</v>
      </c>
      <c r="X35" s="33">
        <f>PRODUCT(Y23:$AM23)</f>
        <v>1.1372513528327324</v>
      </c>
      <c r="Y35" s="33">
        <f>PRODUCT(Z23:$AM23)</f>
        <v>1.14931920447977</v>
      </c>
      <c r="Z35" s="33">
        <f>PRODUCT(AA23:$AM23)</f>
        <v>1.1680073216257825</v>
      </c>
      <c r="AA35" s="33">
        <f>PRODUCT(AB23:$AM23)</f>
        <v>1.1562139394434594</v>
      </c>
      <c r="AB35" s="33">
        <f>PRODUCT(AC23:$AM23)</f>
        <v>1.1472652703348476</v>
      </c>
      <c r="AC35" s="33">
        <f>PRODUCT(AD23:$AM23)</f>
        <v>1.1472652703348476</v>
      </c>
      <c r="AD35" s="33">
        <f>PRODUCT(AE23:$AM23)</f>
        <v>1.1448610621044284</v>
      </c>
      <c r="AE35" s="33">
        <f>PRODUCT(AF23:$AM23)</f>
        <v>1.1420060469869608</v>
      </c>
      <c r="AF35" s="33">
        <f>PRODUCT(AG23:$AM23)</f>
        <v>1.1252399714129087</v>
      </c>
      <c r="AG35" s="33">
        <f>PRODUCT(AH23:$AM23)</f>
        <v>1.1109092421886748</v>
      </c>
      <c r="AH35" s="33">
        <f>PRODUCT(AI23:$AM23)</f>
        <v>1.1186277738280885</v>
      </c>
      <c r="AI35" s="33">
        <f>PRODUCT(AJ23:$AM23)</f>
        <v>1.0958344179350397</v>
      </c>
      <c r="AJ35" s="33">
        <f>PRODUCT(AK23:$AM23)</f>
        <v>1.0353688755999999</v>
      </c>
      <c r="AK35" s="33">
        <f>PRODUCT(AL23:$AM23)</f>
        <v>1.0022932</v>
      </c>
      <c r="AL35" s="33">
        <f>PRODUCT(AM23:$AM23)</f>
        <v>0.99829999999999997</v>
      </c>
      <c r="AM35" s="33">
        <v>1</v>
      </c>
    </row>
    <row r="36" spans="1:39" x14ac:dyDescent="0.2">
      <c r="A36" s="2" t="s">
        <v>7</v>
      </c>
      <c r="B36" s="33">
        <f>PRODUCT(C24:$AM24)</f>
        <v>2.2709385325666909</v>
      </c>
      <c r="C36" s="33">
        <f>PRODUCT(D24:$AM24)</f>
        <v>2.2133903826186061</v>
      </c>
      <c r="D36" s="33">
        <f>PRODUCT(E24:$AM24)</f>
        <v>2.1140309289575989</v>
      </c>
      <c r="E36" s="33">
        <f>PRODUCT(F24:$AM24)</f>
        <v>2.0249338399976997</v>
      </c>
      <c r="F36" s="33">
        <f>PRODUCT(G24:$AM24)</f>
        <v>1.9813442661425644</v>
      </c>
      <c r="G36" s="33">
        <f>PRODUCT(H24:$AM24)</f>
        <v>1.9578500653582642</v>
      </c>
      <c r="H36" s="33">
        <f>PRODUCT(I24:$AM24)</f>
        <v>1.9194608483904554</v>
      </c>
      <c r="I36" s="33">
        <f>PRODUCT(J24:$AM24)</f>
        <v>1.8836710975372488</v>
      </c>
      <c r="J36" s="33">
        <f>PRODUCT(K24:$AM24)</f>
        <v>1.839522556188719</v>
      </c>
      <c r="K36" s="33">
        <f>PRODUCT(L24:$AM24)</f>
        <v>1.7999242232766328</v>
      </c>
      <c r="L36" s="33">
        <f>PRODUCT(M24:$AM24)</f>
        <v>1.7491974958956589</v>
      </c>
      <c r="M36" s="33">
        <f>PRODUCT(N24:$AM24)</f>
        <v>1.7082006795856042</v>
      </c>
      <c r="N36" s="33">
        <f>PRODUCT(O24:$AM24)</f>
        <v>1.6488423548123603</v>
      </c>
      <c r="O36" s="33">
        <f>PRODUCT(P24:$AM24)</f>
        <v>1.6070588253531777</v>
      </c>
      <c r="P36" s="33">
        <f>PRODUCT(Q24:$AM24)</f>
        <v>1.5648089828171143</v>
      </c>
      <c r="Q36" s="33">
        <f>PRODUCT(R24:$AM24)</f>
        <v>1.5089768397464947</v>
      </c>
      <c r="R36" s="33">
        <f>PRODUCT(S24:$AM24)</f>
        <v>1.4808408633429784</v>
      </c>
      <c r="S36" s="33">
        <f>PRODUCT(T24:$AM24)</f>
        <v>1.4618369825695738</v>
      </c>
      <c r="T36" s="33">
        <f>PRODUCT(U24:$AM24)</f>
        <v>1.4289706574482637</v>
      </c>
      <c r="U36" s="33">
        <f>PRODUCT(V24:$AM24)</f>
        <v>1.3687458404676858</v>
      </c>
      <c r="V36" s="33">
        <f>PRODUCT(W24:$AM24)</f>
        <v>1.3237387238565623</v>
      </c>
      <c r="W36" s="33">
        <f>PRODUCT(X24:$AM24)</f>
        <v>1.3054622523240267</v>
      </c>
      <c r="X36" s="33">
        <f>PRODUCT(Y24:$AM24)</f>
        <v>1.2912584098160496</v>
      </c>
      <c r="Y36" s="33">
        <f>PRODUCT(Z24:$AM24)</f>
        <v>1.2721757732177832</v>
      </c>
      <c r="Z36" s="33">
        <f>PRODUCT(AA24:$AM24)</f>
        <v>1.2583340981382625</v>
      </c>
      <c r="AA36" s="33">
        <f>PRODUCT(AB24:$AM24)</f>
        <v>1.2421856842431021</v>
      </c>
      <c r="AB36" s="33">
        <f>PRODUCT(AC24:$AM24)</f>
        <v>1.2262445056694</v>
      </c>
      <c r="AC36" s="33">
        <f>PRODUCT(AD24:$AM24)</f>
        <v>1.214103470959802</v>
      </c>
      <c r="AD36" s="33">
        <f>PRODUCT(AE24:$AM24)</f>
        <v>1.1973407011437891</v>
      </c>
      <c r="AE36" s="33">
        <f>PRODUCT(AF24:$AM24)</f>
        <v>1.1808093699642892</v>
      </c>
      <c r="AF36" s="33">
        <f>PRODUCT(AG24:$AM24)</f>
        <v>1.169118188083454</v>
      </c>
      <c r="AG36" s="33">
        <f>PRODUCT(AH24:$AM24)</f>
        <v>1.1473191247138907</v>
      </c>
      <c r="AH36" s="33">
        <f>PRODUCT(AI24:$AM24)</f>
        <v>1.133602534051863</v>
      </c>
      <c r="AI36" s="33">
        <f>PRODUCT(AJ24:$AM24)</f>
        <v>1.113886738775536</v>
      </c>
      <c r="AJ36" s="33">
        <f>PRODUCT(AK24:$AM24)</f>
        <v>1.0772599021039999</v>
      </c>
      <c r="AK36" s="33">
        <f>PRODUCT(AL24:$AM24)</f>
        <v>1.04304793</v>
      </c>
      <c r="AL36" s="33">
        <f>PRODUCT(AM24:$AM24)</f>
        <v>1.0237000000000001</v>
      </c>
      <c r="AM36" s="33">
        <v>1</v>
      </c>
    </row>
    <row r="37" spans="1:39" x14ac:dyDescent="0.2">
      <c r="A37" s="2" t="s">
        <v>8</v>
      </c>
      <c r="B37" s="33">
        <f>PRODUCT(C25:$AM25)</f>
        <v>0.39927523650321273</v>
      </c>
      <c r="C37" s="33">
        <f>PRODUCT(D25:$AM25)</f>
        <v>0.383181608928227</v>
      </c>
      <c r="D37" s="33">
        <f>PRODUCT(E25:$AM25)</f>
        <v>0.37901247173909713</v>
      </c>
      <c r="E37" s="33">
        <f>PRODUCT(F25:$AM25)</f>
        <v>0.38595974718848997</v>
      </c>
      <c r="F37" s="33">
        <f>PRODUCT(G25:$AM25)</f>
        <v>0.38789924340551746</v>
      </c>
      <c r="G37" s="33">
        <f>PRODUCT(H25:$AM25)</f>
        <v>0.39581555449542594</v>
      </c>
      <c r="H37" s="33">
        <f>PRODUCT(I25:$AM25)</f>
        <v>0.41533636358386783</v>
      </c>
      <c r="I37" s="33">
        <f>PRODUCT(J25:$AM25)</f>
        <v>0.43858116534727348</v>
      </c>
      <c r="J37" s="33">
        <f>PRODUCT(K25:$AM25)</f>
        <v>0.45495971509053257</v>
      </c>
      <c r="K37" s="33">
        <f>PRODUCT(L25:$AM25)</f>
        <v>0.46999970567203764</v>
      </c>
      <c r="L37" s="33">
        <f>PRODUCT(M25:$AM25)</f>
        <v>0.49578028024476573</v>
      </c>
      <c r="M37" s="33">
        <f>PRODUCT(N25:$AM25)</f>
        <v>0.49331371168633409</v>
      </c>
      <c r="N37" s="33">
        <f>PRODUCT(O25:$AM25)</f>
        <v>0.50909567769487507</v>
      </c>
      <c r="O37" s="33">
        <f>PRODUCT(P25:$AM25)</f>
        <v>0.50858709060427099</v>
      </c>
      <c r="P37" s="33">
        <f>PRODUCT(Q25:$AM25)</f>
        <v>0.55101526609346763</v>
      </c>
      <c r="Q37" s="33">
        <f>PRODUCT(R25:$AM25)</f>
        <v>0.58185350168264816</v>
      </c>
      <c r="R37" s="33">
        <f>PRODUCT(S25:$AM25)</f>
        <v>0.58826559668653156</v>
      </c>
      <c r="S37" s="33">
        <f>PRODUCT(T25:$AM25)</f>
        <v>0.5936080693103245</v>
      </c>
      <c r="T37" s="33">
        <f>PRODUCT(U25:$AM25)</f>
        <v>0.61221954343061513</v>
      </c>
      <c r="U37" s="33">
        <f>PRODUCT(V25:$AM25)</f>
        <v>0.68580659060223481</v>
      </c>
      <c r="V37" s="33">
        <f>PRODUCT(W25:$AM25)</f>
        <v>0.72880615366868751</v>
      </c>
      <c r="W37" s="33">
        <f>PRODUCT(X25:$AM25)</f>
        <v>0.74367974864151798</v>
      </c>
      <c r="X37" s="33">
        <f>PRODUCT(Y25:$AM25)</f>
        <v>0.80834755287121474</v>
      </c>
      <c r="Y37" s="33">
        <f>PRODUCT(Z25:$AM25)</f>
        <v>0.86454283729541692</v>
      </c>
      <c r="Z37" s="33">
        <f>PRODUCT(AA25:$AM25)</f>
        <v>0.94475230826731216</v>
      </c>
      <c r="AA37" s="33">
        <f>PRODUCT(AB25:$AM25)</f>
        <v>0.94202044896531256</v>
      </c>
      <c r="AB37" s="33">
        <f>PRODUCT(AC25:$AM25)</f>
        <v>0.94751604200896444</v>
      </c>
      <c r="AC37" s="33">
        <f>PRODUCT(AD25:$AM25)</f>
        <v>0.9729089660221425</v>
      </c>
      <c r="AD37" s="33">
        <f>PRODUCT(AE25:$AM25)</f>
        <v>1.0027921727707094</v>
      </c>
      <c r="AE37" s="33">
        <f>PRODUCT(AF25:$AM25)</f>
        <v>1.03359325167049</v>
      </c>
      <c r="AF37" s="33">
        <f>PRODUCT(AG25:$AM25)</f>
        <v>1.0054409062942513</v>
      </c>
      <c r="AG37" s="33">
        <f>PRODUCT(AH25:$AM25)</f>
        <v>1.0084663052098808</v>
      </c>
      <c r="AH37" s="33">
        <f>PRODUCT(AI25:$AM25)</f>
        <v>1.0735217215348953</v>
      </c>
      <c r="AI37" s="33">
        <f>PRODUCT(AJ25:$AM25)</f>
        <v>1.0432669791398403</v>
      </c>
      <c r="AJ37" s="33">
        <f>PRODUCT(AK25:$AM25)</f>
        <v>0.93482704224000024</v>
      </c>
      <c r="AK37" s="33">
        <f>PRODUCT(AL25:$AM25)</f>
        <v>0.90452544000000012</v>
      </c>
      <c r="AL37" s="33">
        <f>PRODUCT(AM25:$AM25)</f>
        <v>0.93520000000000003</v>
      </c>
      <c r="AM37" s="33">
        <v>1</v>
      </c>
    </row>
    <row r="38" spans="1:39" x14ac:dyDescent="0.2">
      <c r="A38" s="2" t="s">
        <v>17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33">
        <f>PRODUCT(V26:$AM26)</f>
        <v>1.5193348841264283</v>
      </c>
      <c r="V38" s="33">
        <f>PRODUCT(W26:$AM26)</f>
        <v>1.4851758398107806</v>
      </c>
      <c r="W38" s="33">
        <f>PRODUCT(X26:$AM26)</f>
        <v>1.4349525022326384</v>
      </c>
      <c r="X38" s="33">
        <f>PRODUCT(Y26:$AM26)</f>
        <v>1.3999536607147693</v>
      </c>
      <c r="Y38" s="33">
        <f>PRODUCT(Z26:$AM26)</f>
        <v>1.3671422467917675</v>
      </c>
      <c r="Z38" s="33">
        <f>PRODUCT(AA26:$AM26)</f>
        <v>1.3562919114997689</v>
      </c>
      <c r="AA38" s="33">
        <f>PRODUCT(AB26:$AM26)</f>
        <v>1.3441941640235573</v>
      </c>
      <c r="AB38" s="33">
        <f>PRODUCT(AC26:$AM26)</f>
        <v>1.337506630869211</v>
      </c>
      <c r="AC38" s="33">
        <f>PRODUCT(AD26:$AM26)</f>
        <v>1.3268914988781852</v>
      </c>
      <c r="AD38" s="33">
        <f>PRODUCT(AE26:$AM26)</f>
        <v>1.2983282767888313</v>
      </c>
      <c r="AE38" s="33">
        <f>PRODUCT(AF26:$AM26)</f>
        <v>1.2703799185800699</v>
      </c>
      <c r="AF38" s="33">
        <f>PRODUCT(AG26:$AM26)</f>
        <v>1.2503739356103047</v>
      </c>
      <c r="AG38" s="33">
        <f>PRODUCT(AH26:$AM26)</f>
        <v>1.2441531697614976</v>
      </c>
      <c r="AH38" s="33">
        <f>PRODUCT(AI26:$AM26)</f>
        <v>1.197452521425888</v>
      </c>
      <c r="AI38" s="33">
        <f>PRODUCT(AJ26:$AM26)</f>
        <v>1.123313809968</v>
      </c>
      <c r="AJ38" s="33">
        <f>PRODUCT(AK26:$AM26)</f>
        <v>1.0916557920000001</v>
      </c>
      <c r="AK38" s="33">
        <f>PRODUCT(AL26:$AM26)</f>
        <v>1.057806</v>
      </c>
      <c r="AL38" s="33">
        <f>PRODUCT(AM26:$AM26)</f>
        <v>1.026</v>
      </c>
      <c r="AM38" s="33">
        <v>1</v>
      </c>
    </row>
    <row r="39" spans="1:39" ht="12" thickBot="1" x14ac:dyDescent="0.25">
      <c r="A39" s="8" t="str">
        <f>A27</f>
        <v>I. Pris- og lønudvikling anlægsområdet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2">
        <f>PRODUCT(W27:$AM27)</f>
        <v>1.4524192367811883</v>
      </c>
      <c r="W39" s="12">
        <f>PRODUCT(X27:$AM27)</f>
        <v>1.4380388482982065</v>
      </c>
      <c r="X39" s="12">
        <f>PRODUCT(Y27:$AM27)</f>
        <v>1.412611835263464</v>
      </c>
      <c r="Y39" s="12">
        <f>PRODUCT(Z27:$AM27)</f>
        <v>1.3781578880619159</v>
      </c>
      <c r="Z39" s="12">
        <f>PRODUCT(AA27:$AM27)</f>
        <v>1.3631630940276127</v>
      </c>
      <c r="AA39" s="12">
        <f>PRODUCT(AB27:$AM27)</f>
        <v>1.3430178266281898</v>
      </c>
      <c r="AB39" s="12">
        <f>PRODUCT(AC27:$AM27)</f>
        <v>1.3179762773583803</v>
      </c>
      <c r="AC39" s="12">
        <f>PRODUCT(AD27:$AM27)</f>
        <v>1.2997793662311443</v>
      </c>
      <c r="AD39" s="12">
        <f>PRODUCT(AE27:$AM27)</f>
        <v>1.2843669626789969</v>
      </c>
      <c r="AE39" s="12">
        <f>PRODUCT(AF27:$AM27)</f>
        <v>1.2653861701270899</v>
      </c>
      <c r="AF39" s="12">
        <f>PRODUCT(AG27:$AM27)</f>
        <v>1.252857594185238</v>
      </c>
      <c r="AG39" s="12">
        <f>PRODUCT(AH27:$AM27)</f>
        <v>1.2441485543051025</v>
      </c>
      <c r="AH39" s="12">
        <f>PRODUCT(AI27:$AM27)</f>
        <v>1.2079112177719442</v>
      </c>
      <c r="AI39" s="12">
        <f>PRODUCT(AJ27:$AM27)</f>
        <v>1.1122571066039999</v>
      </c>
      <c r="AJ39" s="12">
        <f>PRODUCT(AK27:$AM27)</f>
        <v>1.0664018279999998</v>
      </c>
      <c r="AK39" s="12">
        <f>PRODUCT(AL27:$AM27)</f>
        <v>1.0475459999999999</v>
      </c>
      <c r="AL39" s="12">
        <f>PRODUCT(AM27:$AM27)</f>
        <v>1.0209999999999999</v>
      </c>
      <c r="AM39" s="12">
        <v>1</v>
      </c>
    </row>
    <row r="40" spans="1:39" x14ac:dyDescent="0.2">
      <c r="A40" s="11" t="str">
        <f>A28</f>
        <v>* skøn pr. juni 2025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0"/>
      <c r="AA40" s="20"/>
      <c r="AB40" s="20"/>
      <c r="AC40" s="20"/>
    </row>
    <row r="41" spans="1:39" x14ac:dyDescent="0.2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0"/>
      <c r="AA41" s="20"/>
      <c r="AB41" s="20"/>
      <c r="AC41" s="20"/>
    </row>
    <row r="42" spans="1:39" x14ac:dyDescent="0.2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0"/>
      <c r="AA42" s="20"/>
      <c r="AB42" s="20"/>
      <c r="AC42" s="20"/>
    </row>
    <row r="43" spans="1:39" x14ac:dyDescent="0.2">
      <c r="A43" s="2" t="s">
        <v>23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0"/>
      <c r="AA43" s="20"/>
      <c r="AB43" s="20"/>
    </row>
    <row r="44" spans="1:39" ht="10.5" customHeight="1" x14ac:dyDescent="0.2">
      <c r="A44" s="2" t="s">
        <v>33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0"/>
      <c r="AA44" s="20"/>
      <c r="AB44" s="20"/>
    </row>
    <row r="45" spans="1:39" x14ac:dyDescent="0.2">
      <c r="A45" s="2" t="s">
        <v>22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0"/>
      <c r="AA45" s="20"/>
      <c r="AB45" s="20"/>
    </row>
    <row r="46" spans="1:39" x14ac:dyDescent="0.2">
      <c r="A46" s="2" t="s">
        <v>21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0"/>
    </row>
    <row r="47" spans="1:39" x14ac:dyDescent="0.2">
      <c r="A47" s="2" t="s">
        <v>10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0"/>
    </row>
    <row r="49" spans="1:22" x14ac:dyDescent="0.2">
      <c r="A49" s="15" t="s">
        <v>13</v>
      </c>
      <c r="B49" s="7"/>
      <c r="C49" s="7"/>
      <c r="D49" s="7"/>
      <c r="E49" s="7"/>
      <c r="F49" s="7"/>
      <c r="G49" s="7"/>
      <c r="H49" s="7"/>
      <c r="I49" s="7"/>
      <c r="J49" s="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16" t="s">
        <v>14</v>
      </c>
      <c r="B50" s="7"/>
      <c r="C50" s="7"/>
      <c r="D50" s="7"/>
      <c r="E50" s="7"/>
      <c r="F50" s="7"/>
      <c r="G50" s="7"/>
      <c r="H50" s="7"/>
      <c r="I50" s="7"/>
      <c r="J50" s="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7" t="s">
        <v>16</v>
      </c>
      <c r="C51" s="7"/>
      <c r="D51" s="7"/>
      <c r="E51" s="7"/>
      <c r="F51" s="7"/>
      <c r="G51" s="7"/>
      <c r="H51" s="7"/>
      <c r="I51" s="7"/>
      <c r="J51" s="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17" t="s">
        <v>24</v>
      </c>
    </row>
    <row r="53" spans="1:22" ht="12.75" x14ac:dyDescent="0.2">
      <c r="A53" s="1" t="s">
        <v>25</v>
      </c>
      <c r="K53"/>
      <c r="L53"/>
      <c r="M53"/>
      <c r="N53"/>
      <c r="O53"/>
      <c r="P53"/>
      <c r="Q53"/>
      <c r="R53"/>
      <c r="S53"/>
    </row>
    <row r="54" spans="1:22" ht="12.75" x14ac:dyDescent="0.2">
      <c r="A54" s="1" t="s">
        <v>34</v>
      </c>
      <c r="K54"/>
      <c r="L54"/>
      <c r="M54"/>
      <c r="N54"/>
      <c r="O54"/>
      <c r="P54"/>
      <c r="Q54"/>
      <c r="R54"/>
      <c r="S54"/>
    </row>
    <row r="56" spans="1:22" ht="12.75" x14ac:dyDescent="0.2">
      <c r="K56"/>
      <c r="L56"/>
      <c r="M56"/>
      <c r="N56"/>
      <c r="O56"/>
      <c r="P56"/>
      <c r="Q56"/>
      <c r="R56"/>
      <c r="S56"/>
    </row>
  </sheetData>
  <phoneticPr fontId="5" type="noConversion"/>
  <pageMargins left="0.75" right="0.75" top="1" bottom="1" header="0" footer="0"/>
  <pageSetup paperSize="9" scale="6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CognitiveType xmlns="http://schemas.microsoft.com/sharepoint/v3" xsi:nil="true"/>
    <CaseOwner xmlns="http://schemas.microsoft.com/sharepoint/v3">
      <UserInfo>
        <DisplayName/>
        <AccountId xsi:nil="true"/>
        <AccountType/>
      </UserInfo>
    </CaseOwner>
    <TrackID xmlns="http://schemas.microsoft.com/sharepoint/v3" xsi:nil="true"/>
    <Classification xmlns="http://schemas.microsoft.com/sharepoint/v3" xsi:nil="true"/>
    <CCMMetadataExtractionStatus xmlns="http://schemas.microsoft.com/sharepoint/v3">CCMPageCount:InProgress;CCMCommentCount:InProgress</CCMMetadataExtractionStatus>
    <WasSigned xmlns="http://schemas.microsoft.com/sharepoint/v3">false</WasSigned>
    <WasEncrypted xmlns="http://schemas.microsoft.com/sharepoint/v3">false</WasEncrypted>
    <LocalAttachment xmlns="http://schemas.microsoft.com/sharepoint/v3">false</LocalAttachment>
    <CCMTemplateID xmlns="http://schemas.microsoft.com/sharepoint/v3">0</CCMTemplateID>
    <CaseRecordNumber xmlns="http://schemas.microsoft.com/sharepoint/v3">0</CaseRecordNumber>
    <CaseID xmlns="http://schemas.microsoft.com/sharepoint/v3">EMN-2024-00885</CaseID>
    <RegistrationDate xmlns="http://schemas.microsoft.com/sharepoint/v3" xsi:nil="true"/>
    <Related xmlns="http://schemas.microsoft.com/sharepoint/v3">false</Related>
    <CCMSystemID xmlns="http://schemas.microsoft.com/sharepoint/v3">70b75415-b03e-435b-a96a-f2c99eab6ff9</CCMSystemID>
    <CCMVisualId xmlns="http://schemas.microsoft.com/sharepoint/v3">EMN-2024-00885</CCMVisualId>
    <Finalized xmlns="http://schemas.microsoft.com/sharepoint/v3">false</Finalized>
    <DocID xmlns="http://schemas.microsoft.com/sharepoint/v3">1764344</DocID>
    <MailHasAttachments xmlns="http://schemas.microsoft.com/sharepoint/v3">false</MailHasAttachments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CCMAgendaDocumentStatus xmlns="F78E0A57-9586-412C-8227-55C841926225" xsi:nil="true"/>
    <CCMMeetingCaseId xmlns="F78E0A57-9586-412C-8227-55C841926225" xsi:nil="true"/>
    <Bem_x00e6_rkning xmlns="F78E0A57-9586-412C-8227-55C841926225" xsi:nil="true"/>
    <CCMAgendaStatus xmlns="F78E0A57-9586-412C-8227-55C841926225" xsi:nil="true"/>
    <CCMAgendaItemId xmlns="F78E0A57-9586-412C-8227-55C841926225" xsi:nil="true"/>
    <CCMMeetingCaseLink xmlns="F78E0A57-9586-412C-8227-55C841926225">
      <Url xsi:nil="true"/>
      <Description xsi:nil="true"/>
    </CCMMeetingCaseLink>
    <CCMMeetingCaseInstanceId xmlns="F78E0A57-9586-412C-8227-55C841926225" xsi:nil="true"/>
    <TaxCatchAll xmlns="f5d2472e-7881-4806-9e19-73b0a8a4328c"/>
    <CCMConversa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AB3CA8D89FB60C48BCD97F01AC64D183" ma:contentTypeVersion="0" ma:contentTypeDescription="GetOrganized dokument" ma:contentTypeScope="" ma:versionID="1f81b359f83aa08a8692865538dd6696">
  <xsd:schema xmlns:xsd="http://www.w3.org/2001/XMLSchema" xmlns:xs="http://www.w3.org/2001/XMLSchema" xmlns:p="http://schemas.microsoft.com/office/2006/metadata/properties" xmlns:ns1="http://schemas.microsoft.com/sharepoint/v3" xmlns:ns2="f5d2472e-7881-4806-9e19-73b0a8a4328c" xmlns:ns3="F78E0A57-9586-412C-8227-55C841926225" targetNamespace="http://schemas.microsoft.com/office/2006/metadata/properties" ma:root="true" ma:fieldsID="4d466302f0355b83c3c3da0c79bbda74" ns1:_="" ns2:_="" ns3:_="">
    <xsd:import namespace="http://schemas.microsoft.com/sharepoint/v3"/>
    <xsd:import namespace="f5d2472e-7881-4806-9e19-73b0a8a4328c"/>
    <xsd:import namespace="F78E0A57-9586-412C-8227-55C841926225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1:CaseOwner" minOccurs="0"/>
                <xsd:element ref="ns1:TrackI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TaxCatchAll" minOccurs="0"/>
                <xsd:element ref="ns3:CCMAgendaDocumentStatus" minOccurs="0"/>
                <xsd:element ref="ns3:CCMAgendaStatus" minOccurs="0"/>
                <xsd:element ref="ns3:CCMMeetingCaseId" minOccurs="0"/>
                <xsd:element ref="ns3:CCMMeetingCaseInstanceId" minOccurs="0"/>
                <xsd:element ref="ns3:CCMAgendaItemId" minOccurs="0"/>
                <xsd:element ref="ns3:CCMMeetingCaseLink" minOccurs="0"/>
                <xsd:element ref="ns3:AgendaStatusIcon" minOccurs="0"/>
                <xsd:element ref="ns1:CCMVisualId" minOccurs="0"/>
                <xsd:element ref="ns1:CCMOriginalDocID" minOccurs="0"/>
                <xsd:element ref="ns3:Bem_x00e6_rkning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Klassifikation" ma:hidden="true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CaseOwner" ma:index="3" nillable="true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rackID" ma:index="4" nillable="true" ma:displayName="TrackID" ma:description="" ma:internalName="TrackID">
      <xsd:simpleType>
        <xsd:restriction base="dms:Note">
          <xsd:maxLength value="255"/>
        </xsd:restriction>
      </xsd:simpleType>
    </xsd:element>
    <xsd:element name="CaseID" ma:index="11" nillable="true" ma:displayName="Sags ID" ma:default="Tildeler" ma:internalName="CaseID" ma:readOnly="true">
      <xsd:simpleType>
        <xsd:restriction base="dms:Text"/>
      </xsd:simpleType>
    </xsd:element>
    <xsd:element name="DocID" ma:index="12" nillable="true" ma:displayName="Dok ID" ma:default="Tildeler" ma:internalName="DocID" ma:readOnly="true">
      <xsd:simpleType>
        <xsd:restriction base="dms:Text"/>
      </xsd:simpleType>
    </xsd:element>
    <xsd:element name="Finalized" ma:index="13" nillable="true" ma:displayName="Endeligt" ma:default="False" ma:internalName="Finalized" ma:readOnly="true">
      <xsd:simpleType>
        <xsd:restriction base="dms:Boolean"/>
      </xsd:simpleType>
    </xsd:element>
    <xsd:element name="Related" ma:index="1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5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17" nillable="true" ma:displayName="Lokalt bilag" ma:default="False" ma:description="" ma:internalName="LocalAttachment" ma:readOnly="true">
      <xsd:simpleType>
        <xsd:restriction base="dms:Boolean"/>
      </xsd:simpleType>
    </xsd:element>
    <xsd:element name="CCMTemplateName" ma:index="18" nillable="true" ma:displayName="Skabelon navn" ma:internalName="CCMTemplateName" ma:readOnly="true">
      <xsd:simpleType>
        <xsd:restriction base="dms:Text"/>
      </xsd:simpleType>
    </xsd:element>
    <xsd:element name="CCMTemplateVersion" ma:index="19" nillable="true" ma:displayName="Skabelon version" ma:internalName="CCMTemplateVersion" ma:readOnly="true">
      <xsd:simpleType>
        <xsd:restriction base="dms:Text"/>
      </xsd:simpleType>
    </xsd:element>
    <xsd:element name="CCMTemplateID" ma:index="2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1" nillable="true" ma:displayName="CCMSystemID" ma:hidden="true" ma:internalName="CCMSystemID" ma:readOnly="true">
      <xsd:simpleType>
        <xsd:restriction base="dms:Text"/>
      </xsd:simpleType>
    </xsd:element>
    <xsd:element name="WasEncrypted" ma:index="22" nillable="true" ma:displayName="Krypteret" ma:default="False" ma:internalName="WasEncrypted" ma:readOnly="true">
      <xsd:simpleType>
        <xsd:restriction base="dms:Boolean"/>
      </xsd:simpleType>
    </xsd:element>
    <xsd:element name="WasSigned" ma:index="23" nillable="true" ma:displayName="Signeret" ma:default="False" ma:internalName="WasSigned" ma:readOnly="true">
      <xsd:simpleType>
        <xsd:restriction base="dms:Boolean"/>
      </xsd:simpleType>
    </xsd:element>
    <xsd:element name="MailHasAttachments" ma:index="2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5" nillable="true" ma:displayName="Samtale" ma:description="" ma:internalName="CCMConversation" ma:readOnly="true">
      <xsd:simpleType>
        <xsd:restriction base="dms:Text"/>
      </xsd:simpleType>
    </xsd:element>
    <xsd:element name="CCMVisualId" ma:index="36" nillable="true" ma:displayName="Sags ID" ma:default="Tildeler" ma:internalName="CCMVisualId" ma:readOnly="true">
      <xsd:simpleType>
        <xsd:restriction base="dms:Text"/>
      </xsd:simpleType>
    </xsd:element>
    <xsd:element name="CCMOriginalDocID" ma:index="37" nillable="true" ma:displayName="Originalt Dok ID" ma:description="" ma:internalName="CCMOriginalDocID" ma:readOnly="true">
      <xsd:simpleType>
        <xsd:restriction base="dms:Text"/>
      </xsd:simpleType>
    </xsd:element>
    <xsd:element name="CCMMetadataExtractionStatus" ma:index="41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42" nillable="true" ma:displayName="Sider" ma:decimals="0" ma:description="" ma:internalName="CCMPageCount" ma:readOnly="true">
      <xsd:simpleType>
        <xsd:restriction base="dms:Number"/>
      </xsd:simpleType>
    </xsd:element>
    <xsd:element name="CCMCommentCount" ma:index="43" nillable="true" ma:displayName="Kommentarer" ma:decimals="0" ma:description="" ma:internalName="CCMCommentCount" ma:readOnly="true">
      <xsd:simpleType>
        <xsd:restriction base="dms:Number"/>
      </xsd:simpleType>
    </xsd:element>
    <xsd:element name="CCMPreviewAnnotationsTasks" ma:index="44" nillable="true" ma:displayName="Opgaver" ma:decimals="0" ma:description="" ma:internalName="CCMPreviewAnnotationsTasks" ma:readOnly="true">
      <xsd:simpleType>
        <xsd:restriction base="dms:Number"/>
      </xsd:simpleType>
    </xsd:element>
    <xsd:element name="CCMCognitiveType" ma:index="45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2472e-7881-4806-9e19-73b0a8a4328c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c34a639b-6c90-47f0-af91-4f93369e05a9}" ma:internalName="TaxCatchAll" ma:showField="CatchAllData" ma:web="f5d2472e-7881-4806-9e19-73b0a8a432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E0A57-9586-412C-8227-55C841926225" elementFormDefault="qualified">
    <xsd:import namespace="http://schemas.microsoft.com/office/2006/documentManagement/types"/>
    <xsd:import namespace="http://schemas.microsoft.com/office/infopath/2007/PartnerControls"/>
    <xsd:element name="CCMAgendaDocumentStatus" ma:index="29" nillable="true" ma:displayName="Status  for dagsordensdokument" ma:description="Status for dagsordensdokument skal kun udfyldes, hvis du er ved at oprette et dagsordenspunkt.&#10;&#10;Udkast - når du opretter dokumentet og begynder at arbejde i det&#10;Under udarbejdelse - når udkastet er færdigt og bliver sendt til godkendelse m.v.&#10;Endelig - når dagsordenspunktet er helt færdigt, godkendt og klar til at blive publiceret til en dagsorden.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30" nillable="true" ma:displayName="Dagsordenstatus" ma:description="Udfyldes kun hvis det er et dagsordenspunkt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Id" ma:index="31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32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33" nillable="true" ma:displayName="CCMAgendaItemId" ma:decimals="0" ma:hidden="true" ma:internalName="CCMAgendaItemId">
      <xsd:simpleType>
        <xsd:restriction base="dms:Number"/>
      </xsd:simpleType>
    </xsd:element>
    <xsd:element name="CCMMeetingCaseLink" ma:index="34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35" nillable="true" ma:displayName="Ikon for dagsordensstatus" ma:internalName="AgendaStatusIcon" ma:readOnly="true">
      <xsd:simpleType>
        <xsd:restriction base="dms:Unknown"/>
      </xsd:simpleType>
    </xsd:element>
    <xsd:element name="Bem_x00e6_rkning" ma:index="40" nillable="true" ma:displayName="Bemærkning" ma:internalName="Bem_x00e6_rkning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5ABEC3-8175-4CBA-921F-CF2DF55ABA5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5d2472e-7881-4806-9e19-73b0a8a4328c"/>
    <ds:schemaRef ds:uri="http://schemas.microsoft.com/office/2006/metadata/properties"/>
    <ds:schemaRef ds:uri="F78E0A57-9586-412C-8227-55C841926225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7A4383-3F16-4FA3-8D9C-B4CF12A41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E5F5A7-5B60-4846-8994-A50EB3E81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d2472e-7881-4806-9e19-73b0a8a4328c"/>
    <ds:schemaRef ds:uri="F78E0A57-9586-412C-8227-55C841926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PL 1988-2026 pr. juni 2025</vt:lpstr>
      <vt:lpstr>'PL 1988-2026 pr. juni 2025'!Udskriftsområde</vt:lpstr>
    </vt:vector>
  </TitlesOfParts>
  <Company>Danske Regioner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pl-1988-2026</dc:title>
  <dc:creator>Lone Lund Pedersen</dc:creator>
  <cp:lastModifiedBy>Frederik Wøhlk</cp:lastModifiedBy>
  <cp:lastPrinted>2016-06-27T12:39:56Z</cp:lastPrinted>
  <dcterms:created xsi:type="dcterms:W3CDTF">2007-02-19T12:13:23Z</dcterms:created>
  <dcterms:modified xsi:type="dcterms:W3CDTF">2025-08-06T10:17:32Z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0x010100AC085CFC53BC46CEA2EADE194AD9D48200AB3CA8D89FB60C48BCD97F01AC64D183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  <property fmtid="{D5CDD505-2E9C-101B-9397-08002B2CF9AE}" pid="8" name="CCMIsEmailAttachment">
    <vt:i4>1</vt:i4>
  </property>
  <property fmtid="{D5CDD505-2E9C-101B-9397-08002B2CF9AE}" pid="9" name="xd_Signature">
    <vt:bool>false</vt:bool>
  </property>
  <property fmtid="{D5CDD505-2E9C-101B-9397-08002B2CF9AE}" pid="10" name="CCMPostListPublishStatus">
    <vt:lpwstr>Afventer godkendelse</vt:lpwstr>
  </property>
  <property fmtid="{D5CDD505-2E9C-101B-9397-08002B2CF9AE}" pid="11" name="CCMMustBeOnPostList">
    <vt:bool>true</vt:bool>
  </property>
  <property fmtid="{D5CDD505-2E9C-101B-9397-08002B2CF9AE}" pid="12" name="CCMCommunication">
    <vt:lpwstr/>
  </property>
</Properties>
</file>