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T\Downloads\"/>
    </mc:Choice>
  </mc:AlternateContent>
  <xr:revisionPtr revIDLastSave="0" documentId="8_{DCB4C2CA-4E8D-4B34-B408-F8AA4F651EF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PL 1988-2024 pr. juni 2023" sheetId="1" r:id="rId1"/>
  </sheets>
  <definedNames>
    <definedName name="_xlnm.Print_Area" localSheetId="0">'PL 1988-2024 pr. juni 2023'!$A$1:$AD$54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B32" i="1" l="1"/>
  <c r="C32" i="1"/>
  <c r="D32" i="1"/>
  <c r="E32" i="1"/>
  <c r="F32" i="1"/>
  <c r="G32" i="1"/>
  <c r="H32" i="1"/>
  <c r="I32" i="1"/>
  <c r="J32" i="1"/>
  <c r="K32" i="1"/>
  <c r="L32" i="1"/>
  <c r="M32" i="1"/>
  <c r="S32" i="1"/>
  <c r="T32" i="1"/>
  <c r="V32" i="1"/>
  <c r="W32" i="1"/>
  <c r="X32" i="1"/>
  <c r="Y32" i="1"/>
  <c r="Z32" i="1"/>
  <c r="AF32" i="1"/>
  <c r="AG32" i="1"/>
  <c r="AJ33" i="1"/>
  <c r="AJ34" i="1"/>
  <c r="AK20" i="1"/>
  <c r="AJ32" i="1" s="1"/>
  <c r="AK21" i="1"/>
  <c r="AK22" i="1"/>
  <c r="AK23" i="1"/>
  <c r="AI35" i="1" s="1"/>
  <c r="AK24" i="1"/>
  <c r="AJ36" i="1" s="1"/>
  <c r="AK25" i="1"/>
  <c r="AJ37" i="1" s="1"/>
  <c r="AK26" i="1"/>
  <c r="AJ38" i="1" s="1"/>
  <c r="AK27" i="1"/>
  <c r="AJ39" i="1" s="1"/>
  <c r="AJ20" i="1"/>
  <c r="P32" i="1" s="1"/>
  <c r="AI20" i="1"/>
  <c r="AJ23" i="1"/>
  <c r="AJ21" i="1"/>
  <c r="AI33" i="1" s="1"/>
  <c r="AJ22" i="1"/>
  <c r="AI34" i="1" s="1"/>
  <c r="AJ24" i="1"/>
  <c r="AJ25" i="1"/>
  <c r="AJ26" i="1"/>
  <c r="AJ27" i="1"/>
  <c r="AI39" i="1" s="1"/>
  <c r="AI37" i="1" l="1"/>
  <c r="AI36" i="1"/>
  <c r="AJ35" i="1"/>
  <c r="AI38" i="1"/>
  <c r="R32" i="1"/>
  <c r="AD32" i="1"/>
  <c r="AC32" i="1"/>
  <c r="AH32" i="1"/>
  <c r="AB32" i="1"/>
  <c r="O32" i="1"/>
  <c r="AE32" i="1"/>
  <c r="Q32" i="1"/>
  <c r="AI32" i="1"/>
  <c r="AA32" i="1"/>
  <c r="U32" i="1"/>
  <c r="N32" i="1"/>
  <c r="AI21" i="1"/>
  <c r="AI22" i="1"/>
  <c r="AI23" i="1"/>
  <c r="AI24" i="1"/>
  <c r="AI25" i="1"/>
  <c r="AI26" i="1"/>
  <c r="AI27" i="1"/>
  <c r="B37" i="1" l="1"/>
  <c r="I37" i="1"/>
  <c r="W37" i="1"/>
  <c r="Z37" i="1"/>
  <c r="F37" i="1"/>
  <c r="AA37" i="1"/>
  <c r="G37" i="1"/>
  <c r="U37" i="1"/>
  <c r="AC37" i="1"/>
  <c r="C37" i="1"/>
  <c r="J37" i="1"/>
  <c r="X37" i="1"/>
  <c r="D37" i="1"/>
  <c r="K37" i="1"/>
  <c r="Y37" i="1"/>
  <c r="E37" i="1"/>
  <c r="L37" i="1"/>
  <c r="M37" i="1"/>
  <c r="N37" i="1"/>
  <c r="AB37" i="1"/>
  <c r="O37" i="1"/>
  <c r="P37" i="1"/>
  <c r="AG37" i="1"/>
  <c r="H37" i="1"/>
  <c r="AH37" i="1"/>
  <c r="Q37" i="1"/>
  <c r="R37" i="1"/>
  <c r="S37" i="1"/>
  <c r="T37" i="1"/>
  <c r="V37" i="1"/>
  <c r="AD37" i="1"/>
  <c r="AE37" i="1"/>
  <c r="AF37" i="1"/>
  <c r="J36" i="1"/>
  <c r="X36" i="1"/>
  <c r="Z36" i="1"/>
  <c r="N36" i="1"/>
  <c r="AC36" i="1"/>
  <c r="C36" i="1"/>
  <c r="Q36" i="1"/>
  <c r="AE36" i="1"/>
  <c r="K36" i="1"/>
  <c r="Y36" i="1"/>
  <c r="L36" i="1"/>
  <c r="M36" i="1"/>
  <c r="AA36" i="1"/>
  <c r="U36" i="1"/>
  <c r="AB36" i="1"/>
  <c r="O36" i="1"/>
  <c r="B36" i="1"/>
  <c r="P36" i="1"/>
  <c r="AD36" i="1"/>
  <c r="D36" i="1"/>
  <c r="T36" i="1"/>
  <c r="E36" i="1"/>
  <c r="F36" i="1"/>
  <c r="G36" i="1"/>
  <c r="V36" i="1"/>
  <c r="W36" i="1"/>
  <c r="AF36" i="1"/>
  <c r="AG36" i="1"/>
  <c r="AH36" i="1"/>
  <c r="H36" i="1"/>
  <c r="I36" i="1"/>
  <c r="R36" i="1"/>
  <c r="S36" i="1"/>
  <c r="L34" i="1"/>
  <c r="Z34" i="1"/>
  <c r="P34" i="1"/>
  <c r="AE34" i="1"/>
  <c r="S34" i="1"/>
  <c r="AG34" i="1"/>
  <c r="M34" i="1"/>
  <c r="AA34" i="1"/>
  <c r="N34" i="1"/>
  <c r="U34" i="1"/>
  <c r="AB34" i="1"/>
  <c r="O34" i="1"/>
  <c r="AC34" i="1"/>
  <c r="AD34" i="1"/>
  <c r="Q34" i="1"/>
  <c r="R34" i="1"/>
  <c r="AF34" i="1"/>
  <c r="J34" i="1"/>
  <c r="K34" i="1"/>
  <c r="T34" i="1"/>
  <c r="V34" i="1"/>
  <c r="W34" i="1"/>
  <c r="X34" i="1"/>
  <c r="Y34" i="1"/>
  <c r="AH34" i="1"/>
  <c r="H34" i="1"/>
  <c r="I34" i="1"/>
  <c r="AG39" i="1"/>
  <c r="W39" i="1"/>
  <c r="X39" i="1"/>
  <c r="Y39" i="1"/>
  <c r="AA39" i="1"/>
  <c r="V39" i="1"/>
  <c r="AH39" i="1"/>
  <c r="Z39" i="1"/>
  <c r="AF39" i="1"/>
  <c r="AB39" i="1"/>
  <c r="AC39" i="1"/>
  <c r="AD39" i="1"/>
  <c r="AE39" i="1"/>
  <c r="V38" i="1"/>
  <c r="AH38" i="1"/>
  <c r="AA38" i="1"/>
  <c r="U38" i="1"/>
  <c r="W38" i="1"/>
  <c r="X38" i="1"/>
  <c r="Y38" i="1"/>
  <c r="Z38" i="1"/>
  <c r="AB38" i="1"/>
  <c r="AC38" i="1"/>
  <c r="AD38" i="1"/>
  <c r="AE38" i="1"/>
  <c r="AF38" i="1"/>
  <c r="AG38" i="1"/>
  <c r="B35" i="1"/>
  <c r="K35" i="1"/>
  <c r="Y35" i="1"/>
  <c r="E35" i="1"/>
  <c r="N35" i="1"/>
  <c r="U35" i="1"/>
  <c r="AB35" i="1"/>
  <c r="AC35" i="1"/>
  <c r="P35" i="1"/>
  <c r="Q35" i="1"/>
  <c r="AE35" i="1"/>
  <c r="C35" i="1"/>
  <c r="L35" i="1"/>
  <c r="Z35" i="1"/>
  <c r="D35" i="1"/>
  <c r="M35" i="1"/>
  <c r="AA35" i="1"/>
  <c r="F35" i="1"/>
  <c r="O35" i="1"/>
  <c r="G35" i="1"/>
  <c r="AD35" i="1"/>
  <c r="R35" i="1"/>
  <c r="AF35" i="1"/>
  <c r="X35" i="1"/>
  <c r="W35" i="1"/>
  <c r="AG35" i="1"/>
  <c r="AH35" i="1"/>
  <c r="H35" i="1"/>
  <c r="I35" i="1"/>
  <c r="J35" i="1"/>
  <c r="S35" i="1"/>
  <c r="T35" i="1"/>
  <c r="V35" i="1"/>
  <c r="B33" i="1"/>
  <c r="M33" i="1"/>
  <c r="AA33" i="1"/>
  <c r="AD33" i="1"/>
  <c r="G33" i="1"/>
  <c r="R33" i="1"/>
  <c r="S33" i="1"/>
  <c r="AG33" i="1"/>
  <c r="C33" i="1"/>
  <c r="N33" i="1"/>
  <c r="U33" i="1"/>
  <c r="AB33" i="1"/>
  <c r="D33" i="1"/>
  <c r="O33" i="1"/>
  <c r="AC33" i="1"/>
  <c r="E33" i="1"/>
  <c r="P33" i="1"/>
  <c r="F33" i="1"/>
  <c r="Q33" i="1"/>
  <c r="AE33" i="1"/>
  <c r="AF33" i="1"/>
  <c r="H33" i="1"/>
  <c r="T33" i="1"/>
  <c r="V33" i="1"/>
  <c r="AH33" i="1"/>
  <c r="W33" i="1"/>
  <c r="X33" i="1"/>
  <c r="Y33" i="1"/>
  <c r="Z33" i="1"/>
  <c r="I33" i="1"/>
  <c r="J33" i="1"/>
  <c r="K33" i="1"/>
  <c r="L33" i="1"/>
  <c r="AH20" i="1" l="1"/>
  <c r="AH21" i="1"/>
  <c r="AH22" i="1"/>
  <c r="AH23" i="1"/>
  <c r="AH24" i="1"/>
  <c r="AH25" i="1"/>
  <c r="AH26" i="1"/>
  <c r="AH27" i="1"/>
  <c r="AG24" i="1"/>
  <c r="AG23" i="1"/>
  <c r="A28" i="1" l="1"/>
  <c r="A40" i="1" s="1"/>
  <c r="AG27" i="1" l="1"/>
  <c r="AG26" i="1"/>
  <c r="AG25" i="1"/>
  <c r="AG22" i="1"/>
  <c r="AG21" i="1"/>
  <c r="AF21" i="1"/>
  <c r="AF22" i="1"/>
  <c r="AF23" i="1"/>
  <c r="AF24" i="1"/>
  <c r="AF25" i="1"/>
  <c r="AF26" i="1"/>
  <c r="AF27" i="1"/>
  <c r="AG20" i="1"/>
  <c r="AF20" i="1" l="1"/>
  <c r="A27" i="1"/>
  <c r="A39" i="1" s="1"/>
  <c r="AD21" i="1" l="1"/>
  <c r="AE20" i="1"/>
  <c r="AE21" i="1"/>
  <c r="AE22" i="1"/>
  <c r="AE23" i="1"/>
  <c r="AE24" i="1"/>
  <c r="AE25" i="1"/>
  <c r="AE26" i="1"/>
  <c r="AE27" i="1"/>
  <c r="AD20" i="1" l="1"/>
  <c r="B12" i="1"/>
  <c r="AD25" i="1" l="1"/>
  <c r="AD22" i="1"/>
  <c r="AD23" i="1"/>
  <c r="AD24" i="1"/>
  <c r="AD26" i="1"/>
  <c r="AD27" i="1"/>
  <c r="AC21" i="1"/>
  <c r="AC22" i="1"/>
  <c r="AC23" i="1"/>
  <c r="AC24" i="1"/>
  <c r="AC25" i="1"/>
  <c r="AC26" i="1"/>
  <c r="AC27" i="1"/>
  <c r="AC20" i="1"/>
  <c r="AB27" i="1" l="1"/>
  <c r="AA27" i="1"/>
  <c r="AB20" i="1" l="1"/>
  <c r="AB21" i="1"/>
  <c r="AB22" i="1"/>
  <c r="AB23" i="1"/>
  <c r="AB24" i="1"/>
  <c r="AB25" i="1"/>
  <c r="AB26" i="1"/>
  <c r="AA20" i="1" l="1"/>
  <c r="AA21" i="1"/>
  <c r="AA22" i="1"/>
  <c r="AA23" i="1"/>
  <c r="AA24" i="1"/>
  <c r="AA25" i="1"/>
  <c r="AA26" i="1"/>
  <c r="Z20" i="1"/>
  <c r="Z27" i="1" l="1"/>
  <c r="Z26" i="1"/>
  <c r="Z25" i="1"/>
  <c r="Z24" i="1"/>
  <c r="Z23" i="1"/>
  <c r="Z22" i="1"/>
  <c r="Z21" i="1"/>
  <c r="Y25" i="1" l="1"/>
  <c r="Y23" i="1"/>
  <c r="Y27" i="1"/>
  <c r="W26" i="1"/>
  <c r="X26" i="1"/>
  <c r="Y26" i="1"/>
  <c r="W21" i="1"/>
  <c r="X21" i="1"/>
  <c r="Y21" i="1"/>
  <c r="W22" i="1"/>
  <c r="X22" i="1"/>
  <c r="Y22" i="1"/>
  <c r="W23" i="1"/>
  <c r="X23" i="1"/>
  <c r="W24" i="1"/>
  <c r="X24" i="1"/>
  <c r="Y24" i="1"/>
  <c r="W25" i="1"/>
  <c r="X25" i="1"/>
  <c r="Y20" i="1"/>
  <c r="X20" i="1"/>
  <c r="W20" i="1"/>
  <c r="W27" i="1"/>
  <c r="X27" i="1"/>
  <c r="U20" i="1"/>
  <c r="V20" i="1"/>
  <c r="U21" i="1"/>
  <c r="V21" i="1"/>
  <c r="U25" i="1"/>
  <c r="V25" i="1"/>
  <c r="U24" i="1"/>
  <c r="V24" i="1"/>
  <c r="U23" i="1"/>
  <c r="V23" i="1"/>
  <c r="U22" i="1"/>
  <c r="V22" i="1"/>
  <c r="P22" i="1"/>
  <c r="Q22" i="1"/>
  <c r="R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C24" i="1"/>
  <c r="D24" i="1"/>
  <c r="E24" i="1"/>
  <c r="F24" i="1"/>
  <c r="G24" i="1"/>
  <c r="H24" i="1"/>
  <c r="I24" i="1"/>
  <c r="J24" i="1"/>
  <c r="K24" i="1"/>
  <c r="L24" i="1"/>
  <c r="N24" i="1"/>
  <c r="O24" i="1"/>
  <c r="P24" i="1"/>
  <c r="Q24" i="1"/>
  <c r="C25" i="1"/>
  <c r="D25" i="1"/>
  <c r="E25" i="1"/>
  <c r="F25" i="1"/>
  <c r="G25" i="1"/>
  <c r="H25" i="1"/>
  <c r="I25" i="1"/>
  <c r="J25" i="1"/>
  <c r="K25" i="1"/>
  <c r="L25" i="1"/>
  <c r="N25" i="1"/>
  <c r="O25" i="1"/>
  <c r="P25" i="1"/>
  <c r="Q25" i="1"/>
  <c r="C21" i="1"/>
  <c r="D21" i="1"/>
  <c r="E21" i="1"/>
  <c r="F21" i="1"/>
  <c r="G21" i="1"/>
  <c r="H21" i="1"/>
  <c r="I21" i="1"/>
  <c r="J21" i="1"/>
  <c r="K21" i="1"/>
  <c r="L21" i="1"/>
  <c r="N21" i="1"/>
  <c r="O21" i="1"/>
  <c r="P21" i="1"/>
  <c r="Q21" i="1"/>
  <c r="Q20" i="1"/>
  <c r="P20" i="1"/>
  <c r="O20" i="1"/>
  <c r="N20" i="1"/>
  <c r="L20" i="1"/>
  <c r="K20" i="1"/>
  <c r="J20" i="1"/>
  <c r="I20" i="1"/>
  <c r="H20" i="1"/>
  <c r="G20" i="1"/>
  <c r="F20" i="1"/>
  <c r="E20" i="1"/>
  <c r="D20" i="1"/>
  <c r="C20" i="1"/>
  <c r="V26" i="1"/>
  <c r="I22" i="1"/>
  <c r="J22" i="1"/>
  <c r="K22" i="1"/>
  <c r="L22" i="1"/>
  <c r="M22" i="1"/>
  <c r="N22" i="1"/>
  <c r="O22" i="1"/>
  <c r="S22" i="1"/>
  <c r="T22" i="1"/>
  <c r="W19" i="1"/>
  <c r="W31" i="1" s="1"/>
  <c r="T21" i="1"/>
  <c r="M21" i="1"/>
  <c r="T20" i="1"/>
  <c r="M20" i="1"/>
  <c r="T23" i="1"/>
  <c r="T24" i="1"/>
  <c r="M24" i="1"/>
  <c r="T25" i="1"/>
  <c r="M25" i="1"/>
  <c r="V19" i="1"/>
  <c r="V31" i="1" s="1"/>
  <c r="R21" i="1"/>
  <c r="S21" i="1"/>
  <c r="R23" i="1"/>
  <c r="S23" i="1"/>
  <c r="R24" i="1"/>
  <c r="S24" i="1"/>
  <c r="R25" i="1"/>
  <c r="S25" i="1"/>
  <c r="S20" i="1"/>
  <c r="R20" i="1"/>
  <c r="B24" i="1"/>
  <c r="B25" i="1"/>
  <c r="B23" i="1"/>
  <c r="B21" i="1"/>
  <c r="B20" i="1"/>
  <c r="C19" i="1"/>
  <c r="C31" i="1" s="1"/>
  <c r="D19" i="1"/>
  <c r="D31" i="1" s="1"/>
  <c r="E19" i="1"/>
  <c r="E31" i="1" s="1"/>
  <c r="F19" i="1"/>
  <c r="F31" i="1" s="1"/>
  <c r="G19" i="1"/>
  <c r="G31" i="1" s="1"/>
  <c r="H19" i="1"/>
  <c r="H31" i="1" s="1"/>
  <c r="I19" i="1"/>
  <c r="I31" i="1" s="1"/>
  <c r="J19" i="1"/>
  <c r="J31" i="1" s="1"/>
  <c r="K19" i="1"/>
  <c r="K31" i="1" s="1"/>
  <c r="L19" i="1"/>
  <c r="L31" i="1" s="1"/>
  <c r="M19" i="1"/>
  <c r="M31" i="1" s="1"/>
  <c r="N19" i="1"/>
  <c r="N31" i="1" s="1"/>
  <c r="O19" i="1"/>
  <c r="O31" i="1" s="1"/>
  <c r="P19" i="1"/>
  <c r="P31" i="1" s="1"/>
  <c r="Q19" i="1"/>
  <c r="Q31" i="1" s="1"/>
  <c r="R19" i="1"/>
  <c r="R31" i="1" s="1"/>
  <c r="S19" i="1"/>
  <c r="S31" i="1" s="1"/>
  <c r="T19" i="1"/>
  <c r="T31" i="1" s="1"/>
  <c r="U19" i="1"/>
  <c r="U31" i="1" s="1"/>
  <c r="B19" i="1"/>
</calcChain>
</file>

<file path=xl/sharedStrings.xml><?xml version="1.0" encoding="utf-8"?>
<sst xmlns="http://schemas.openxmlformats.org/spreadsheetml/2006/main" count="51" uniqueCount="40">
  <si>
    <t>1988-
1989</t>
  </si>
  <si>
    <t>D. Lønudvikling</t>
  </si>
  <si>
    <t xml:space="preserve">   - 1. vedr læge</t>
  </si>
  <si>
    <t>)</t>
  </si>
  <si>
    <t>E.    PL excl. sygesikring</t>
  </si>
  <si>
    <t>F.    PL inkl. sygesikring</t>
  </si>
  <si>
    <t>A.   Prisudvikling - kun sygesikring</t>
  </si>
  <si>
    <t>A1. Prisudvikling - kun lægehjælp</t>
  </si>
  <si>
    <t>A2. Prisudvikling - kun medicin</t>
  </si>
  <si>
    <t>G.   PL excl. medicin (sygesikring)</t>
  </si>
  <si>
    <t>A1. = PL specifik for lægehjælp til brug for beregning/fremskrivning af udgifter til alment praktiserende læger og speciallæger</t>
  </si>
  <si>
    <t>PL-faktor - anvendes til at løfte ét år til seneste pris- og lønniveau (p.t.</t>
  </si>
  <si>
    <t xml:space="preserve">
1989</t>
  </si>
  <si>
    <r>
      <t xml:space="preserve">Kilder: </t>
    </r>
    <r>
      <rPr>
        <b/>
        <sz val="8"/>
        <rFont val="Arial"/>
        <family val="2"/>
      </rPr>
      <t xml:space="preserve"> </t>
    </r>
    <r>
      <rPr>
        <b/>
        <u/>
        <sz val="8"/>
        <rFont val="Arial"/>
        <family val="2"/>
      </rPr>
      <t>1989-2004</t>
    </r>
    <r>
      <rPr>
        <b/>
        <sz val="8"/>
        <rFont val="Arial"/>
        <family val="2"/>
      </rPr>
      <t>: Realvæksthæfte, december 2005</t>
    </r>
  </si>
  <si>
    <r>
      <t xml:space="preserve">                     </t>
    </r>
    <r>
      <rPr>
        <b/>
        <u/>
        <sz val="8"/>
        <rFont val="Arial"/>
        <family val="2"/>
      </rPr>
      <t>2005</t>
    </r>
    <r>
      <rPr>
        <b/>
        <sz val="8"/>
        <rFont val="Arial"/>
        <family val="2"/>
      </rPr>
      <t xml:space="preserve">: BV 2007 pr. 26.06.2006 + egne beregninger se sagsnr. 06-144 / 6616639 "PL 2005 - 2007 pr. juni 2006) </t>
    </r>
  </si>
  <si>
    <t>Pris og lønudvikling fordelt på priser og løn
fra år til år, pct.</t>
  </si>
  <si>
    <r>
      <t xml:space="preserve">                   </t>
    </r>
    <r>
      <rPr>
        <b/>
        <u/>
        <sz val="8"/>
        <rFont val="Arial"/>
        <family val="2"/>
      </rPr>
      <t xml:space="preserve"> 2006:</t>
    </r>
    <r>
      <rPr>
        <b/>
        <sz val="8"/>
        <rFont val="Arial"/>
        <family val="2"/>
      </rPr>
      <t xml:space="preserve"> ØV 2007 pr. 21.06.07 + egne beregninger se sagsnr. 07-199 / 667873 "PL 2006-2008" </t>
    </r>
  </si>
  <si>
    <t>H. Pris- og lønudvikling regional udvikling</t>
  </si>
  <si>
    <t>B. Prisudvikling (fødevarer, brændsel etc.) - sundhedsområdet</t>
  </si>
  <si>
    <t xml:space="preserve">F.    PL inkl. sygesikring </t>
  </si>
  <si>
    <t xml:space="preserve">F.   =  Samlede generelle PL til brug for opregning af det regionale bloktilskud og DUT-beløb på bloktilskudsaktstykket samt PL-regulering af de kommunale bidrag til regionerne. </t>
  </si>
  <si>
    <t>E.    =   PL til fremskrivning af sygehusudgifter</t>
  </si>
  <si>
    <t>H    = PL for regional udvikling til brug for opregning af budget i økonomiaftale på regional udviklingsområdet</t>
  </si>
  <si>
    <t xml:space="preserve">          Fra 2009 opgøres indekset for regionernes samlede udgifter, dvs. regional udvikling og sundhed inkl medicin.</t>
  </si>
  <si>
    <t>2008 samt skøn for  2009 og 2010 Økonomisk vejledning 2009 pr. 25 juni 2009 + egne beregninger se sagsnr 08/576 "PL 2007-2009"</t>
  </si>
  <si>
    <t>Skøn for 2009, 2010 og 2011 Internt notat af 25 februar 2010 til økonomidirektørerne - se sagsnr.: 09/3064 "Pl 2009-2011"</t>
  </si>
  <si>
    <t>G. Pris- og lønudvikling, excl. medicintilskud (A1 + B + D)</t>
  </si>
  <si>
    <t xml:space="preserve">   - 2. vedr. medicintilskud</t>
  </si>
  <si>
    <t>A. Praksis</t>
  </si>
  <si>
    <t>C. Prisudvikling, inkl. praksis (A + B)</t>
  </si>
  <si>
    <t>E. Pris- og lønudvikling, excl. praksis (B + D)</t>
  </si>
  <si>
    <t>F. Pris- og lønudvikling, inkl. praksis (A + B + D)</t>
  </si>
  <si>
    <t>I. Pris- og lønudvikling anlægsområdet</t>
  </si>
  <si>
    <t>G.   = PL excl. medicintilskud til brug for opregning af budget i økonomiaftale. Fra 2009 anvendes indekset til opregning af sundhedsudgifter ved økonomiaftale</t>
  </si>
  <si>
    <t>2010 samt skøn for 2011 og 2012 (øk.aftale 2012) se sagsnummer11/27 PL 2010-12 (tidligere vægte clearing …)</t>
  </si>
  <si>
    <t>PL-faktor - anvendes til at løfte det foregående år til årets pris- og lønniveau</t>
  </si>
  <si>
    <t>2023*</t>
  </si>
  <si>
    <t>Pris- og lønudvikling 1988 - 2024 fordelt på løn og priser</t>
  </si>
  <si>
    <t>* skøn pr. juni 2023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</si>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</sst>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0.000"/>
    <numFmt numFmtId="168" formatCode="_(* #,##0.000_);_(* \(#,##0.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quotePrefix="1" applyFont="1" applyFill="1"/>
    <xf numFmtId="166" fontId="3" fillId="2" borderId="0" xfId="0" applyNumberFormat="1" applyFont="1" applyFill="1"/>
    <xf numFmtId="0" fontId="3" fillId="2" borderId="1" xfId="0" applyFont="1" applyFill="1" applyBorder="1"/>
    <xf numFmtId="167" fontId="3" fillId="2" borderId="0" xfId="0" applyNumberFormat="1" applyFont="1" applyFill="1"/>
    <xf numFmtId="0" fontId="2" fillId="2" borderId="0" xfId="0" applyFont="1" applyFill="1"/>
    <xf numFmtId="0" fontId="3" fillId="2" borderId="2" xfId="0" applyFont="1" applyFill="1" applyBorder="1"/>
    <xf numFmtId="166" fontId="3" fillId="2" borderId="2" xfId="0" applyNumberFormat="1" applyFont="1" applyFill="1" applyBorder="1"/>
    <xf numFmtId="0" fontId="6" fillId="2" borderId="0" xfId="0" applyFont="1" applyFill="1"/>
    <xf numFmtId="0" fontId="7" fillId="2" borderId="0" xfId="0" applyFont="1" applyFill="1"/>
    <xf numFmtId="167" fontId="3" fillId="2" borderId="2" xfId="0" applyNumberFormat="1" applyFont="1" applyFill="1" applyBorder="1"/>
    <xf numFmtId="168" fontId="3" fillId="2" borderId="0" xfId="1" applyNumberFormat="1" applyFont="1" applyFill="1"/>
    <xf numFmtId="0" fontId="8" fillId="2" borderId="0" xfId="0" applyFont="1" applyFill="1"/>
    <xf numFmtId="0" fontId="9" fillId="2" borderId="0" xfId="0" applyFont="1" applyFill="1"/>
    <xf numFmtId="0" fontId="2" fillId="2" borderId="0" xfId="0" quotePrefix="1" applyFont="1" applyFill="1"/>
    <xf numFmtId="0" fontId="2" fillId="0" borderId="0" xfId="0" applyFont="1"/>
    <xf numFmtId="0" fontId="3" fillId="0" borderId="2" xfId="0" applyFont="1" applyBorder="1"/>
    <xf numFmtId="168" fontId="3" fillId="2" borderId="0" xfId="1" applyNumberFormat="1" applyFont="1" applyFill="1" applyBorder="1"/>
    <xf numFmtId="0" fontId="3" fillId="3" borderId="0" xfId="0" applyFont="1" applyFill="1"/>
    <xf numFmtId="166" fontId="3" fillId="3" borderId="0" xfId="0" applyNumberFormat="1" applyFont="1" applyFill="1"/>
    <xf numFmtId="166" fontId="3" fillId="3" borderId="2" xfId="0" applyNumberFormat="1" applyFont="1" applyFill="1" applyBorder="1"/>
    <xf numFmtId="166" fontId="3" fillId="0" borderId="0" xfId="0" applyNumberFormat="1" applyFont="1"/>
    <xf numFmtId="166" fontId="3" fillId="0" borderId="2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0" fontId="4" fillId="3" borderId="0" xfId="0" applyFont="1" applyFill="1"/>
    <xf numFmtId="0" fontId="4" fillId="4" borderId="0" xfId="0" applyFont="1" applyFill="1" applyAlignment="1">
      <alignment wrapText="1"/>
    </xf>
    <xf numFmtId="0" fontId="4" fillId="4" borderId="0" xfId="0" applyFont="1" applyFill="1"/>
    <xf numFmtId="0" fontId="12" fillId="4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right" wrapText="1"/>
    </xf>
    <xf numFmtId="167" fontId="3" fillId="0" borderId="0" xfId="0" applyNumberFormat="1" applyFont="1"/>
    <xf numFmtId="0" fontId="11" fillId="4" borderId="0" xfId="0" applyFont="1" applyFill="1" applyAlignment="1">
      <alignment horizontal="right"/>
    </xf>
    <xf numFmtId="166" fontId="13" fillId="0" borderId="0" xfId="0" applyNumberFormat="1" applyFont="1"/>
    <xf numFmtId="2" fontId="13" fillId="0" borderId="1" xfId="0" applyNumberFormat="1" applyFont="1" applyBorder="1"/>
    <xf numFmtId="0" fontId="13" fillId="0" borderId="0" xfId="0" applyFont="1"/>
    <xf numFmtId="0" fontId="13" fillId="0" borderId="2" xfId="0" applyFont="1" applyBorder="1"/>
  </cellXfs>
  <cellStyles count="4">
    <cellStyle name="Komma" xfId="1" builtinId="3"/>
    <cellStyle name="K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showGridLines="0" showRowColHeaders="0" tabSelected="1" zoomScaleNormal="100" zoomScaleSheetLayoutView="100" workbookViewId="0">
      <pane xSplit="1" topLeftCell="H1" activePane="topRight" state="frozen"/>
      <selection pane="topRight" activeCell="AH13" sqref="AH13:AJ13"/>
    </sheetView>
  </sheetViews>
  <sheetFormatPr defaultColWidth="9.1796875" defaultRowHeight="10" x14ac:dyDescent="0.2"/>
  <cols>
    <col min="1" max="1" width="40.1796875" style="1" customWidth="1"/>
    <col min="2" max="23" width="5.81640625" style="1" customWidth="1"/>
    <col min="24" max="25" width="7.453125" style="1" bestFit="1" customWidth="1"/>
    <col min="26" max="26" width="8" style="1" customWidth="1"/>
    <col min="27" max="30" width="9.453125" style="1" bestFit="1" customWidth="1"/>
    <col min="31" max="16384" width="9.1796875" style="1"/>
  </cols>
  <sheetData>
    <row r="1" spans="1:37" ht="15.5" x14ac:dyDescent="0.35">
      <c r="A1" s="14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0"/>
      <c r="AA1" s="20"/>
      <c r="AB1" s="20"/>
    </row>
    <row r="2" spans="1:37" ht="10.5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0"/>
      <c r="AA2" s="20"/>
      <c r="AB2" s="20"/>
    </row>
    <row r="3" spans="1:37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0"/>
      <c r="AA3" s="20"/>
      <c r="AB3" s="20"/>
    </row>
    <row r="4" spans="1:37" s="27" customFormat="1" ht="21" x14ac:dyDescent="0.25">
      <c r="A4" s="28" t="s">
        <v>15</v>
      </c>
      <c r="B4" s="28" t="s">
        <v>0</v>
      </c>
      <c r="C4" s="29">
        <v>1990</v>
      </c>
      <c r="D4" s="29">
        <v>1991</v>
      </c>
      <c r="E4" s="29">
        <v>1992</v>
      </c>
      <c r="F4" s="29">
        <v>1993</v>
      </c>
      <c r="G4" s="29">
        <v>1994</v>
      </c>
      <c r="H4" s="29">
        <v>1995</v>
      </c>
      <c r="I4" s="29">
        <v>1996</v>
      </c>
      <c r="J4" s="29">
        <v>1997</v>
      </c>
      <c r="K4" s="29">
        <v>1998</v>
      </c>
      <c r="L4" s="29">
        <v>1999</v>
      </c>
      <c r="M4" s="29">
        <v>2000</v>
      </c>
      <c r="N4" s="29">
        <v>2001</v>
      </c>
      <c r="O4" s="29">
        <v>2002</v>
      </c>
      <c r="P4" s="29">
        <v>2003</v>
      </c>
      <c r="Q4" s="29">
        <v>2004</v>
      </c>
      <c r="R4" s="29">
        <v>2005</v>
      </c>
      <c r="S4" s="29">
        <v>2006</v>
      </c>
      <c r="T4" s="29">
        <v>2007</v>
      </c>
      <c r="U4" s="29">
        <v>2008</v>
      </c>
      <c r="V4" s="29">
        <v>2009</v>
      </c>
      <c r="W4" s="29">
        <v>2010</v>
      </c>
      <c r="X4" s="30">
        <v>2011</v>
      </c>
      <c r="Y4" s="30">
        <v>2012</v>
      </c>
      <c r="Z4" s="30">
        <v>2013</v>
      </c>
      <c r="AA4" s="30">
        <v>2014</v>
      </c>
      <c r="AB4" s="30">
        <v>2015</v>
      </c>
      <c r="AC4" s="30">
        <v>2016</v>
      </c>
      <c r="AD4" s="30">
        <v>2017</v>
      </c>
      <c r="AE4" s="30">
        <v>2018</v>
      </c>
      <c r="AF4" s="30">
        <v>2019</v>
      </c>
      <c r="AG4" s="30">
        <v>2020</v>
      </c>
      <c r="AH4" s="30">
        <v>2021</v>
      </c>
      <c r="AI4" s="30">
        <v>2022</v>
      </c>
      <c r="AJ4" s="34" t="s">
        <v>36</v>
      </c>
      <c r="AK4" s="34" t="s">
        <v>39</v>
      </c>
    </row>
    <row r="5" spans="1:37" x14ac:dyDescent="0.2">
      <c r="A5" s="2" t="s">
        <v>28</v>
      </c>
      <c r="B5" s="4">
        <v>4.0999999999999996</v>
      </c>
      <c r="C5" s="4">
        <v>3</v>
      </c>
      <c r="D5" s="4">
        <v>3.8</v>
      </c>
      <c r="E5" s="4">
        <v>2.4</v>
      </c>
      <c r="F5" s="4">
        <v>1.3</v>
      </c>
      <c r="G5" s="4">
        <v>0.1</v>
      </c>
      <c r="H5" s="4">
        <v>-0.3</v>
      </c>
      <c r="I5" s="4">
        <v>-0.6</v>
      </c>
      <c r="J5" s="4">
        <v>0.3</v>
      </c>
      <c r="K5" s="4">
        <v>0.3</v>
      </c>
      <c r="L5" s="4">
        <v>0</v>
      </c>
      <c r="M5" s="4">
        <v>1.7</v>
      </c>
      <c r="N5" s="4">
        <v>1.1000000000000001</v>
      </c>
      <c r="O5" s="4">
        <v>1.7</v>
      </c>
      <c r="P5" s="4">
        <v>-1.1000000000000001</v>
      </c>
      <c r="Q5" s="4">
        <v>0.2</v>
      </c>
      <c r="R5" s="4">
        <v>0.77</v>
      </c>
      <c r="S5" s="4">
        <v>0.44</v>
      </c>
      <c r="T5" s="4">
        <v>0.28000000000000003</v>
      </c>
      <c r="U5" s="4">
        <v>-1.0900000000000001</v>
      </c>
      <c r="V5" s="4">
        <v>0.22</v>
      </c>
      <c r="W5" s="4">
        <v>0.23</v>
      </c>
      <c r="X5" s="4">
        <v>-1.8</v>
      </c>
      <c r="Y5" s="4">
        <v>-1.05</v>
      </c>
      <c r="Z5" s="4">
        <v>-1.6</v>
      </c>
      <c r="AA5" s="21">
        <v>1.02</v>
      </c>
      <c r="AB5" s="21">
        <v>0.78</v>
      </c>
      <c r="AC5" s="21">
        <v>0</v>
      </c>
      <c r="AD5" s="23">
        <v>0.21</v>
      </c>
      <c r="AE5" s="23">
        <v>0.25</v>
      </c>
      <c r="AF5" s="23">
        <v>1.49</v>
      </c>
      <c r="AG5" s="23">
        <v>1.29</v>
      </c>
      <c r="AH5" s="23">
        <v>-0.69</v>
      </c>
      <c r="AI5" s="35">
        <v>2.08</v>
      </c>
      <c r="AJ5" s="35">
        <v>3.13</v>
      </c>
      <c r="AK5" s="35">
        <v>2.1</v>
      </c>
    </row>
    <row r="6" spans="1:37" x14ac:dyDescent="0.2">
      <c r="A6" s="3" t="s">
        <v>2</v>
      </c>
      <c r="B6" s="4">
        <v>4.0999999999999996</v>
      </c>
      <c r="C6" s="4">
        <v>2.6</v>
      </c>
      <c r="D6" s="4">
        <v>4.7</v>
      </c>
      <c r="E6" s="4">
        <v>4.4000000000000004</v>
      </c>
      <c r="F6" s="4">
        <v>2.2000000000000002</v>
      </c>
      <c r="G6" s="4">
        <v>1.2</v>
      </c>
      <c r="H6" s="4">
        <v>2</v>
      </c>
      <c r="I6" s="4">
        <v>1.9</v>
      </c>
      <c r="J6" s="4">
        <v>2.4</v>
      </c>
      <c r="K6" s="4">
        <v>2.2000000000000002</v>
      </c>
      <c r="L6" s="4">
        <v>2.9</v>
      </c>
      <c r="M6" s="4">
        <v>2.4</v>
      </c>
      <c r="N6" s="4">
        <v>3.6</v>
      </c>
      <c r="O6" s="4">
        <v>2.6</v>
      </c>
      <c r="P6" s="4">
        <v>2.7</v>
      </c>
      <c r="Q6" s="4">
        <v>3.7</v>
      </c>
      <c r="R6" s="4">
        <v>1.9</v>
      </c>
      <c r="S6" s="4">
        <v>1.3</v>
      </c>
      <c r="T6" s="4">
        <v>2.2999999999999998</v>
      </c>
      <c r="U6" s="4">
        <v>4.4000000000000004</v>
      </c>
      <c r="V6" s="4">
        <v>3.4</v>
      </c>
      <c r="W6" s="4">
        <v>1.4</v>
      </c>
      <c r="X6" s="4">
        <v>1.1000000000000001</v>
      </c>
      <c r="Y6" s="4">
        <v>1.5</v>
      </c>
      <c r="Z6" s="21">
        <v>1.1000000000000001</v>
      </c>
      <c r="AA6" s="21">
        <v>1.3</v>
      </c>
      <c r="AB6" s="21">
        <v>1.3</v>
      </c>
      <c r="AC6" s="21">
        <v>1</v>
      </c>
      <c r="AD6" s="23">
        <v>1.4</v>
      </c>
      <c r="AE6" s="23">
        <v>1.4</v>
      </c>
      <c r="AF6" s="23">
        <v>1</v>
      </c>
      <c r="AG6" s="23">
        <v>1.9</v>
      </c>
      <c r="AH6" s="23">
        <v>1.21</v>
      </c>
      <c r="AI6" s="35">
        <v>1.77</v>
      </c>
      <c r="AJ6" s="35">
        <v>3.47</v>
      </c>
      <c r="AK6" s="35">
        <v>3.44</v>
      </c>
    </row>
    <row r="7" spans="1:37" x14ac:dyDescent="0.2">
      <c r="A7" s="3" t="s">
        <v>27</v>
      </c>
      <c r="B7" s="4">
        <v>4.2</v>
      </c>
      <c r="C7" s="4">
        <v>4.2</v>
      </c>
      <c r="D7" s="4">
        <v>1.1000000000000001</v>
      </c>
      <c r="E7" s="4">
        <v>-1.8</v>
      </c>
      <c r="F7" s="4">
        <v>-0.5</v>
      </c>
      <c r="G7" s="4">
        <v>-2</v>
      </c>
      <c r="H7" s="4">
        <v>-4.7</v>
      </c>
      <c r="I7" s="4">
        <v>-5.3</v>
      </c>
      <c r="J7" s="4">
        <v>-3.6</v>
      </c>
      <c r="K7" s="4">
        <v>-3.2</v>
      </c>
      <c r="L7" s="4">
        <v>-5.2</v>
      </c>
      <c r="M7" s="4">
        <v>0.5</v>
      </c>
      <c r="N7" s="4">
        <v>-3.1</v>
      </c>
      <c r="O7" s="4">
        <v>0.1</v>
      </c>
      <c r="P7" s="4">
        <v>-7.7</v>
      </c>
      <c r="Q7" s="4">
        <v>-5.3</v>
      </c>
      <c r="R7" s="4">
        <v>-1.0900000000000001</v>
      </c>
      <c r="S7" s="4">
        <v>-0.9</v>
      </c>
      <c r="T7" s="4">
        <v>-3.04</v>
      </c>
      <c r="U7" s="4">
        <v>-10.73</v>
      </c>
      <c r="V7" s="4">
        <v>-5.9</v>
      </c>
      <c r="W7" s="4">
        <v>-2</v>
      </c>
      <c r="X7" s="4">
        <v>-8</v>
      </c>
      <c r="Y7" s="4">
        <v>-6.5</v>
      </c>
      <c r="Z7" s="21">
        <v>-8.49</v>
      </c>
      <c r="AA7" s="21">
        <v>0.28999999999999998</v>
      </c>
      <c r="AB7" s="21">
        <v>-0.57999999999999996</v>
      </c>
      <c r="AC7" s="21">
        <v>-2.61</v>
      </c>
      <c r="AD7" s="23">
        <v>-2.98</v>
      </c>
      <c r="AE7" s="23">
        <v>-2.98</v>
      </c>
      <c r="AF7" s="23">
        <v>2.8</v>
      </c>
      <c r="AG7" s="23">
        <v>-0.3</v>
      </c>
      <c r="AH7" s="23">
        <v>-6.06</v>
      </c>
      <c r="AI7" s="35">
        <v>2.9</v>
      </c>
      <c r="AJ7" s="35">
        <v>2.2000000000000002</v>
      </c>
      <c r="AK7" s="35">
        <v>-1.5</v>
      </c>
    </row>
    <row r="8" spans="1:37" x14ac:dyDescent="0.2">
      <c r="A8" s="2" t="s">
        <v>18</v>
      </c>
      <c r="B8" s="4">
        <v>5.2</v>
      </c>
      <c r="C8" s="4">
        <v>3.4</v>
      </c>
      <c r="D8" s="4">
        <v>2.5</v>
      </c>
      <c r="E8" s="4">
        <v>2.2000000000000002</v>
      </c>
      <c r="F8" s="4">
        <v>1.3</v>
      </c>
      <c r="G8" s="4">
        <v>2.5</v>
      </c>
      <c r="H8" s="4">
        <v>1.9</v>
      </c>
      <c r="I8" s="4">
        <v>1.9</v>
      </c>
      <c r="J8" s="4">
        <v>1.9</v>
      </c>
      <c r="K8" s="4">
        <v>1.7</v>
      </c>
      <c r="L8" s="4">
        <v>2.2999999999999998</v>
      </c>
      <c r="M8" s="4">
        <v>3.1</v>
      </c>
      <c r="N8" s="4">
        <v>2.5</v>
      </c>
      <c r="O8" s="4">
        <v>2.8</v>
      </c>
      <c r="P8" s="4">
        <v>1.8</v>
      </c>
      <c r="Q8" s="4">
        <v>1.3</v>
      </c>
      <c r="R8" s="4">
        <v>1.77</v>
      </c>
      <c r="S8" s="4">
        <v>2.46</v>
      </c>
      <c r="T8" s="4">
        <v>1.69</v>
      </c>
      <c r="U8" s="4">
        <v>1.81</v>
      </c>
      <c r="V8" s="4">
        <v>0.28999999999999998</v>
      </c>
      <c r="W8" s="4">
        <v>1.73</v>
      </c>
      <c r="X8" s="4">
        <v>0.8</v>
      </c>
      <c r="Y8" s="4">
        <v>1.97</v>
      </c>
      <c r="Z8" s="21">
        <v>0.73</v>
      </c>
      <c r="AA8" s="21">
        <v>0.73</v>
      </c>
      <c r="AB8" s="21">
        <v>0.44</v>
      </c>
      <c r="AC8" s="21">
        <v>0.37</v>
      </c>
      <c r="AD8" s="23">
        <v>1.1200000000000001</v>
      </c>
      <c r="AE8" s="23">
        <v>1</v>
      </c>
      <c r="AF8" s="23">
        <v>0.55000000000000004</v>
      </c>
      <c r="AG8" s="23">
        <v>0.22</v>
      </c>
      <c r="AH8" s="23">
        <v>1.71</v>
      </c>
      <c r="AI8" s="35">
        <v>6.73</v>
      </c>
      <c r="AJ8" s="35">
        <v>3.78</v>
      </c>
      <c r="AK8" s="35">
        <v>3.05</v>
      </c>
    </row>
    <row r="9" spans="1:37" x14ac:dyDescent="0.2">
      <c r="A9" s="2" t="s">
        <v>29</v>
      </c>
      <c r="B9" s="4">
        <v>4.8</v>
      </c>
      <c r="C9" s="4">
        <v>3.3</v>
      </c>
      <c r="D9" s="4">
        <v>2.9</v>
      </c>
      <c r="E9" s="4">
        <v>2.2000000000000002</v>
      </c>
      <c r="F9" s="4">
        <v>1.3</v>
      </c>
      <c r="G9" s="4">
        <v>2</v>
      </c>
      <c r="H9" s="4">
        <v>1.1000000000000001</v>
      </c>
      <c r="I9" s="4">
        <v>1</v>
      </c>
      <c r="J9" s="4">
        <v>1.3</v>
      </c>
      <c r="K9" s="4">
        <v>1.7</v>
      </c>
      <c r="L9" s="4">
        <v>2.2000000000000002</v>
      </c>
      <c r="M9" s="4">
        <v>2.6</v>
      </c>
      <c r="N9" s="4">
        <v>2</v>
      </c>
      <c r="O9" s="4">
        <v>2.4</v>
      </c>
      <c r="P9" s="4">
        <v>0.7</v>
      </c>
      <c r="Q9" s="4">
        <v>0.9</v>
      </c>
      <c r="R9" s="4">
        <v>1.45</v>
      </c>
      <c r="S9" s="4">
        <v>1.84</v>
      </c>
      <c r="T9" s="4">
        <v>1.1200000000000001</v>
      </c>
      <c r="U9" s="4">
        <v>0.7</v>
      </c>
      <c r="V9" s="4">
        <v>0.28000000000000003</v>
      </c>
      <c r="W9" s="4">
        <v>1.17</v>
      </c>
      <c r="X9" s="4">
        <v>0.01</v>
      </c>
      <c r="Y9" s="4">
        <v>0.88</v>
      </c>
      <c r="Z9" s="21">
        <v>0.84</v>
      </c>
      <c r="AA9" s="21">
        <v>0.9</v>
      </c>
      <c r="AB9" s="21">
        <v>0.7</v>
      </c>
      <c r="AC9" s="21">
        <v>0.56000000000000005</v>
      </c>
      <c r="AD9" s="23">
        <v>1.2</v>
      </c>
      <c r="AE9" s="23">
        <v>0.76</v>
      </c>
      <c r="AF9" s="23">
        <v>0.92</v>
      </c>
      <c r="AG9" s="23">
        <v>0.67</v>
      </c>
      <c r="AH9" s="23">
        <v>1.59</v>
      </c>
      <c r="AI9" s="35">
        <v>5.38</v>
      </c>
      <c r="AJ9" s="35">
        <v>3.7</v>
      </c>
      <c r="AK9" s="35">
        <v>3.15</v>
      </c>
    </row>
    <row r="10" spans="1:37" x14ac:dyDescent="0.2">
      <c r="A10" s="5" t="s">
        <v>1</v>
      </c>
      <c r="B10" s="25">
        <v>2.7</v>
      </c>
      <c r="C10" s="25">
        <v>2.6</v>
      </c>
      <c r="D10" s="25">
        <v>2.4</v>
      </c>
      <c r="E10" s="25">
        <v>2.6</v>
      </c>
      <c r="F10" s="25">
        <v>1.9</v>
      </c>
      <c r="G10" s="25">
        <v>2.1</v>
      </c>
      <c r="H10" s="25">
        <v>2</v>
      </c>
      <c r="I10" s="25">
        <v>3.1</v>
      </c>
      <c r="J10" s="25">
        <v>2.9</v>
      </c>
      <c r="K10" s="25">
        <v>3.9</v>
      </c>
      <c r="L10" s="25">
        <v>3.1</v>
      </c>
      <c r="M10" s="25">
        <v>3</v>
      </c>
      <c r="N10" s="25">
        <v>3.8</v>
      </c>
      <c r="O10" s="25">
        <v>2.4</v>
      </c>
      <c r="P10" s="25">
        <v>3.8</v>
      </c>
      <c r="Q10" s="25">
        <v>3.9</v>
      </c>
      <c r="R10" s="25">
        <v>2.72</v>
      </c>
      <c r="S10" s="26">
        <v>4</v>
      </c>
      <c r="T10" s="25">
        <v>3.43</v>
      </c>
      <c r="U10" s="25">
        <v>4.3099999999999996</v>
      </c>
      <c r="V10" s="25">
        <v>5.29</v>
      </c>
      <c r="W10" s="25">
        <v>3.27</v>
      </c>
      <c r="X10" s="25">
        <v>0.34</v>
      </c>
      <c r="Y10" s="25">
        <v>2.0499999999999998</v>
      </c>
      <c r="Z10" s="25">
        <v>0.43</v>
      </c>
      <c r="AA10" s="25">
        <v>1.31</v>
      </c>
      <c r="AB10" s="25">
        <v>1.42</v>
      </c>
      <c r="AC10" s="25">
        <v>1.43</v>
      </c>
      <c r="AD10" s="25">
        <v>2.04</v>
      </c>
      <c r="AE10" s="25">
        <v>1.37</v>
      </c>
      <c r="AF10" s="26">
        <v>1.71</v>
      </c>
      <c r="AG10" s="26">
        <v>2.88</v>
      </c>
      <c r="AH10" s="25">
        <v>1.1299999999999999</v>
      </c>
      <c r="AI10" s="36">
        <v>1.55</v>
      </c>
      <c r="AJ10" s="36">
        <v>2.39</v>
      </c>
      <c r="AK10" s="36">
        <v>3.56</v>
      </c>
    </row>
    <row r="11" spans="1:37" x14ac:dyDescent="0.2">
      <c r="A11" s="2" t="s">
        <v>30</v>
      </c>
      <c r="B11" s="4">
        <v>3.4</v>
      </c>
      <c r="C11" s="4">
        <v>2.8</v>
      </c>
      <c r="D11" s="4">
        <v>2.4</v>
      </c>
      <c r="E11" s="4">
        <v>2.5</v>
      </c>
      <c r="F11" s="4">
        <v>1.7</v>
      </c>
      <c r="G11" s="4">
        <v>2.1</v>
      </c>
      <c r="H11" s="4">
        <v>2</v>
      </c>
      <c r="I11" s="4">
        <v>2.7</v>
      </c>
      <c r="J11" s="4">
        <v>2.6</v>
      </c>
      <c r="K11" s="4">
        <v>3.2</v>
      </c>
      <c r="L11" s="4">
        <v>2.7</v>
      </c>
      <c r="M11" s="4">
        <v>3</v>
      </c>
      <c r="N11" s="4">
        <v>3.3</v>
      </c>
      <c r="O11" s="4">
        <v>2.5</v>
      </c>
      <c r="P11" s="4">
        <v>3.1</v>
      </c>
      <c r="Q11" s="4">
        <v>3.1</v>
      </c>
      <c r="R11" s="4">
        <v>2.4</v>
      </c>
      <c r="S11" s="4">
        <v>3.4</v>
      </c>
      <c r="T11" s="4">
        <v>2.7</v>
      </c>
      <c r="U11" s="4">
        <v>3.3</v>
      </c>
      <c r="V11" s="4">
        <v>3.2</v>
      </c>
      <c r="W11" s="4">
        <v>2.6</v>
      </c>
      <c r="X11" s="4">
        <v>0.5</v>
      </c>
      <c r="Y11" s="4">
        <v>2</v>
      </c>
      <c r="Z11" s="21">
        <v>0.5</v>
      </c>
      <c r="AA11" s="21">
        <v>1.1000000000000001</v>
      </c>
      <c r="AB11" s="21">
        <v>1</v>
      </c>
      <c r="AC11" s="21">
        <v>1</v>
      </c>
      <c r="AD11" s="23">
        <v>1.7</v>
      </c>
      <c r="AE11" s="1">
        <v>1.1000000000000001</v>
      </c>
      <c r="AF11" s="1">
        <v>1.3</v>
      </c>
      <c r="AG11" s="1">
        <v>1.8</v>
      </c>
      <c r="AH11" s="1">
        <v>1.4</v>
      </c>
      <c r="AI11" s="37">
        <v>3.6</v>
      </c>
      <c r="AJ11" s="37">
        <v>2.9</v>
      </c>
      <c r="AK11" s="37">
        <v>3.4</v>
      </c>
    </row>
    <row r="12" spans="1:37" x14ac:dyDescent="0.2">
      <c r="A12" s="2" t="s">
        <v>31</v>
      </c>
      <c r="B12" s="4">
        <f>3.5</f>
        <v>3.5</v>
      </c>
      <c r="C12" s="4">
        <v>2.9</v>
      </c>
      <c r="D12" s="4">
        <v>2.6</v>
      </c>
      <c r="E12" s="4">
        <v>2.5</v>
      </c>
      <c r="F12" s="4">
        <v>1.7</v>
      </c>
      <c r="G12" s="4">
        <v>1.8</v>
      </c>
      <c r="H12" s="4">
        <v>1.4</v>
      </c>
      <c r="I12" s="4">
        <v>2.2000000000000002</v>
      </c>
      <c r="J12" s="4">
        <v>2.2000000000000002</v>
      </c>
      <c r="K12" s="4">
        <v>2.5</v>
      </c>
      <c r="L12" s="4">
        <v>2.2999999999999998</v>
      </c>
      <c r="M12" s="4">
        <v>2.8</v>
      </c>
      <c r="N12" s="4">
        <v>3</v>
      </c>
      <c r="O12" s="4">
        <v>2.4</v>
      </c>
      <c r="P12" s="4">
        <v>2.4</v>
      </c>
      <c r="Q12" s="4">
        <v>2.5</v>
      </c>
      <c r="R12" s="4">
        <v>2.1</v>
      </c>
      <c r="S12" s="4">
        <v>2.9</v>
      </c>
      <c r="T12" s="4">
        <v>2.2000000000000002</v>
      </c>
      <c r="U12" s="4">
        <v>2.4</v>
      </c>
      <c r="V12" s="4">
        <v>3</v>
      </c>
      <c r="W12" s="4">
        <v>2.2999999999999998</v>
      </c>
      <c r="X12" s="4">
        <v>0.6</v>
      </c>
      <c r="Y12" s="4">
        <v>1.5</v>
      </c>
      <c r="Z12" s="21">
        <v>0.2</v>
      </c>
      <c r="AA12" s="21">
        <v>1.1000000000000001</v>
      </c>
      <c r="AB12" s="21">
        <v>1</v>
      </c>
      <c r="AC12" s="21">
        <v>0.9</v>
      </c>
      <c r="AD12" s="23">
        <v>1.4</v>
      </c>
      <c r="AE12" s="1">
        <v>1.1000000000000001</v>
      </c>
      <c r="AF12" s="1">
        <v>1.3</v>
      </c>
      <c r="AG12" s="1">
        <v>1.6</v>
      </c>
      <c r="AH12" s="1">
        <v>1.2</v>
      </c>
      <c r="AI12" s="37">
        <v>3.7</v>
      </c>
      <c r="AJ12" s="37">
        <v>3</v>
      </c>
      <c r="AK12" s="37">
        <v>3.2</v>
      </c>
    </row>
    <row r="13" spans="1:37" x14ac:dyDescent="0.2">
      <c r="A13" s="2" t="s">
        <v>26</v>
      </c>
      <c r="B13" s="2"/>
      <c r="C13" s="2"/>
      <c r="D13" s="2"/>
      <c r="E13" s="2"/>
      <c r="F13" s="2"/>
      <c r="G13" s="2"/>
      <c r="H13" s="2"/>
      <c r="I13" s="4">
        <v>2.2000000000000002</v>
      </c>
      <c r="J13" s="4">
        <v>2.2000000000000002</v>
      </c>
      <c r="K13" s="4">
        <v>3</v>
      </c>
      <c r="L13" s="4">
        <v>2.9</v>
      </c>
      <c r="M13" s="4">
        <v>3</v>
      </c>
      <c r="N13" s="4">
        <v>3.3</v>
      </c>
      <c r="O13" s="4">
        <v>2.5</v>
      </c>
      <c r="P13" s="2">
        <v>3.1</v>
      </c>
      <c r="Q13" s="2">
        <v>3</v>
      </c>
      <c r="R13" s="2">
        <v>2.4</v>
      </c>
      <c r="S13" s="4">
        <v>3.3</v>
      </c>
      <c r="T13" s="4">
        <v>2.7</v>
      </c>
      <c r="U13" s="4">
        <v>3.4</v>
      </c>
      <c r="V13" s="4">
        <v>3.6</v>
      </c>
      <c r="W13" s="4">
        <v>2.6</v>
      </c>
      <c r="X13" s="4">
        <v>1.1000000000000001</v>
      </c>
      <c r="Y13" s="4">
        <v>1.9</v>
      </c>
      <c r="Z13" s="21">
        <v>0.6</v>
      </c>
      <c r="AA13" s="21">
        <v>1.1000000000000001</v>
      </c>
      <c r="AB13" s="21">
        <v>1.1000000000000001</v>
      </c>
      <c r="AC13" s="21">
        <v>1</v>
      </c>
      <c r="AD13" s="23">
        <v>1.7</v>
      </c>
      <c r="AE13" s="1">
        <v>1.2</v>
      </c>
      <c r="AF13" s="1">
        <v>1.2</v>
      </c>
      <c r="AG13" s="1">
        <v>1.8</v>
      </c>
      <c r="AH13" s="1">
        <v>1.4</v>
      </c>
      <c r="AI13" s="37">
        <v>3.3</v>
      </c>
      <c r="AJ13" s="37">
        <v>3</v>
      </c>
      <c r="AK13" s="37">
        <v>3.4</v>
      </c>
    </row>
    <row r="14" spans="1:37" x14ac:dyDescent="0.2">
      <c r="A14" s="2" t="s">
        <v>17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4">
        <v>2.2999999999999998</v>
      </c>
      <c r="W14" s="4">
        <v>3.5</v>
      </c>
      <c r="X14" s="4">
        <v>2.5</v>
      </c>
      <c r="Y14" s="4">
        <v>2.4</v>
      </c>
      <c r="Z14" s="21">
        <v>0.8</v>
      </c>
      <c r="AA14" s="21">
        <v>0.9</v>
      </c>
      <c r="AB14" s="21">
        <v>0.5</v>
      </c>
      <c r="AC14" s="21">
        <v>0.8</v>
      </c>
      <c r="AD14" s="23">
        <v>2.2000000000000002</v>
      </c>
      <c r="AE14" s="1">
        <v>2.2000000000000002</v>
      </c>
      <c r="AF14" s="1">
        <v>1.6</v>
      </c>
      <c r="AG14" s="1">
        <v>0.5</v>
      </c>
      <c r="AH14" s="1">
        <v>3.9</v>
      </c>
      <c r="AI14" s="37">
        <v>6.6</v>
      </c>
      <c r="AJ14" s="37">
        <v>3.2</v>
      </c>
      <c r="AK14" s="37">
        <v>3.8</v>
      </c>
    </row>
    <row r="15" spans="1:37" ht="10.5" thickBot="1" x14ac:dyDescent="0.25">
      <c r="A15" s="8" t="s">
        <v>32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18"/>
      <c r="M15" s="8"/>
      <c r="N15" s="8"/>
      <c r="O15" s="8"/>
      <c r="P15" s="8"/>
      <c r="Q15" s="8"/>
      <c r="R15" s="8"/>
      <c r="S15" s="8"/>
      <c r="T15" s="8"/>
      <c r="U15" s="8"/>
      <c r="V15" s="8"/>
      <c r="W15" s="9">
        <v>1</v>
      </c>
      <c r="X15" s="9">
        <v>1.8</v>
      </c>
      <c r="Y15" s="9">
        <v>2.5</v>
      </c>
      <c r="Z15" s="22">
        <v>1.1000000000000001</v>
      </c>
      <c r="AA15" s="22">
        <v>1.5</v>
      </c>
      <c r="AB15" s="22">
        <v>1.9</v>
      </c>
      <c r="AC15" s="22">
        <v>1.4</v>
      </c>
      <c r="AD15" s="24">
        <v>1.2</v>
      </c>
      <c r="AE15" s="18">
        <v>1.5</v>
      </c>
      <c r="AF15" s="18">
        <v>1</v>
      </c>
      <c r="AG15" s="18">
        <v>0.7</v>
      </c>
      <c r="AH15" s="24">
        <v>3</v>
      </c>
      <c r="AI15" s="38">
        <v>8.6</v>
      </c>
      <c r="AJ15" s="38">
        <v>3.7</v>
      </c>
      <c r="AK15" s="38">
        <v>3.3</v>
      </c>
    </row>
    <row r="16" spans="1:37" ht="10.5" x14ac:dyDescent="0.25">
      <c r="A16" s="11" t="s">
        <v>38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0"/>
      <c r="AA16" s="20"/>
      <c r="AB16" s="20"/>
      <c r="AC16" s="20"/>
    </row>
    <row r="17" spans="1:37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7" s="20" customFormat="1" ht="10.5" x14ac:dyDescent="0.25">
      <c r="A18" s="29" t="s">
        <v>35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s="27" customFormat="1" ht="21" x14ac:dyDescent="0.25">
      <c r="A19" s="29"/>
      <c r="B19" s="28" t="str">
        <f t="shared" ref="B19:W19" si="0">B4</f>
        <v>1988-
1989</v>
      </c>
      <c r="C19" s="28">
        <f t="shared" si="0"/>
        <v>1990</v>
      </c>
      <c r="D19" s="28">
        <f t="shared" si="0"/>
        <v>1991</v>
      </c>
      <c r="E19" s="28">
        <f t="shared" si="0"/>
        <v>1992</v>
      </c>
      <c r="F19" s="28">
        <f t="shared" si="0"/>
        <v>1993</v>
      </c>
      <c r="G19" s="28">
        <f t="shared" si="0"/>
        <v>1994</v>
      </c>
      <c r="H19" s="28">
        <f t="shared" si="0"/>
        <v>1995</v>
      </c>
      <c r="I19" s="28">
        <f t="shared" si="0"/>
        <v>1996</v>
      </c>
      <c r="J19" s="28">
        <f t="shared" si="0"/>
        <v>1997</v>
      </c>
      <c r="K19" s="28">
        <f t="shared" si="0"/>
        <v>1998</v>
      </c>
      <c r="L19" s="28">
        <f t="shared" si="0"/>
        <v>1999</v>
      </c>
      <c r="M19" s="28">
        <f t="shared" si="0"/>
        <v>2000</v>
      </c>
      <c r="N19" s="28">
        <f t="shared" si="0"/>
        <v>2001</v>
      </c>
      <c r="O19" s="28">
        <f t="shared" si="0"/>
        <v>2002</v>
      </c>
      <c r="P19" s="28">
        <f t="shared" si="0"/>
        <v>2003</v>
      </c>
      <c r="Q19" s="28">
        <f t="shared" si="0"/>
        <v>2004</v>
      </c>
      <c r="R19" s="28">
        <f t="shared" si="0"/>
        <v>2005</v>
      </c>
      <c r="S19" s="32">
        <f t="shared" si="0"/>
        <v>2006</v>
      </c>
      <c r="T19" s="32">
        <f t="shared" si="0"/>
        <v>2007</v>
      </c>
      <c r="U19" s="32">
        <f t="shared" si="0"/>
        <v>2008</v>
      </c>
      <c r="V19" s="32">
        <f t="shared" si="0"/>
        <v>2009</v>
      </c>
      <c r="W19" s="32">
        <f t="shared" si="0"/>
        <v>2010</v>
      </c>
      <c r="X19" s="30">
        <v>2011</v>
      </c>
      <c r="Y19" s="30">
        <v>2012</v>
      </c>
      <c r="Z19" s="30">
        <v>2013</v>
      </c>
      <c r="AA19" s="30">
        <v>2014</v>
      </c>
      <c r="AB19" s="30">
        <v>2015</v>
      </c>
      <c r="AC19" s="30">
        <v>2016</v>
      </c>
      <c r="AD19" s="30">
        <v>2017</v>
      </c>
      <c r="AE19" s="30">
        <v>2018</v>
      </c>
      <c r="AF19" s="30">
        <v>2019</v>
      </c>
      <c r="AG19" s="30">
        <v>2020</v>
      </c>
      <c r="AH19" s="30">
        <v>2021</v>
      </c>
      <c r="AI19" s="30">
        <v>2022</v>
      </c>
      <c r="AJ19" s="34" t="s">
        <v>36</v>
      </c>
      <c r="AK19" s="34" t="s">
        <v>39</v>
      </c>
    </row>
    <row r="20" spans="1:37" x14ac:dyDescent="0.2">
      <c r="A20" s="2" t="s">
        <v>19</v>
      </c>
      <c r="B20" s="6">
        <f t="shared" ref="B20:T20" si="1">B12/100+1</f>
        <v>1.0349999999999999</v>
      </c>
      <c r="C20" s="6">
        <f t="shared" si="1"/>
        <v>1.0289999999999999</v>
      </c>
      <c r="D20" s="6">
        <f t="shared" si="1"/>
        <v>1.026</v>
      </c>
      <c r="E20" s="6">
        <f t="shared" si="1"/>
        <v>1.0249999999999999</v>
      </c>
      <c r="F20" s="6">
        <f t="shared" si="1"/>
        <v>1.0169999999999999</v>
      </c>
      <c r="G20" s="6">
        <f t="shared" si="1"/>
        <v>1.018</v>
      </c>
      <c r="H20" s="6">
        <f t="shared" si="1"/>
        <v>1.014</v>
      </c>
      <c r="I20" s="6">
        <f t="shared" si="1"/>
        <v>1.022</v>
      </c>
      <c r="J20" s="6">
        <f t="shared" si="1"/>
        <v>1.022</v>
      </c>
      <c r="K20" s="6">
        <f t="shared" si="1"/>
        <v>1.0249999999999999</v>
      </c>
      <c r="L20" s="6">
        <f t="shared" si="1"/>
        <v>1.0229999999999999</v>
      </c>
      <c r="M20" s="6">
        <f t="shared" si="1"/>
        <v>1.028</v>
      </c>
      <c r="N20" s="6">
        <f t="shared" si="1"/>
        <v>1.03</v>
      </c>
      <c r="O20" s="6">
        <f t="shared" si="1"/>
        <v>1.024</v>
      </c>
      <c r="P20" s="6">
        <f t="shared" si="1"/>
        <v>1.024</v>
      </c>
      <c r="Q20" s="6">
        <f t="shared" si="1"/>
        <v>1.0249999999999999</v>
      </c>
      <c r="R20" s="6">
        <f t="shared" si="1"/>
        <v>1.0209999999999999</v>
      </c>
      <c r="S20" s="6">
        <f t="shared" si="1"/>
        <v>1.0289999999999999</v>
      </c>
      <c r="T20" s="6">
        <f t="shared" si="1"/>
        <v>1.022</v>
      </c>
      <c r="U20" s="6">
        <f t="shared" ref="U20:AG20" si="2">U12/100+1</f>
        <v>1.024</v>
      </c>
      <c r="V20" s="6">
        <f t="shared" si="2"/>
        <v>1.03</v>
      </c>
      <c r="W20" s="6">
        <f t="shared" si="2"/>
        <v>1.0229999999999999</v>
      </c>
      <c r="X20" s="6">
        <f t="shared" si="2"/>
        <v>1.006</v>
      </c>
      <c r="Y20" s="6">
        <f t="shared" si="2"/>
        <v>1.0149999999999999</v>
      </c>
      <c r="Z20" s="6">
        <f t="shared" si="2"/>
        <v>1.002</v>
      </c>
      <c r="AA20" s="6">
        <f t="shared" si="2"/>
        <v>1.0109999999999999</v>
      </c>
      <c r="AB20" s="6">
        <f t="shared" si="2"/>
        <v>1.01</v>
      </c>
      <c r="AC20" s="6">
        <f t="shared" si="2"/>
        <v>1.0089999999999999</v>
      </c>
      <c r="AD20" s="6">
        <f t="shared" si="2"/>
        <v>1.014</v>
      </c>
      <c r="AE20" s="6">
        <f t="shared" si="2"/>
        <v>1.0109999999999999</v>
      </c>
      <c r="AF20" s="6">
        <f t="shared" si="2"/>
        <v>1.0129999999999999</v>
      </c>
      <c r="AG20" s="6">
        <f t="shared" si="2"/>
        <v>1.016</v>
      </c>
      <c r="AH20" s="6">
        <f t="shared" ref="AH20" si="3">AH12/100+1</f>
        <v>1.012</v>
      </c>
      <c r="AI20" s="6">
        <f>AI12/100+1</f>
        <v>1.0369999999999999</v>
      </c>
      <c r="AJ20" s="6">
        <f>AJ12/100+1</f>
        <v>1.03</v>
      </c>
      <c r="AK20" s="6">
        <f>AK12/100+1</f>
        <v>1.032</v>
      </c>
    </row>
    <row r="21" spans="1:37" x14ac:dyDescent="0.2">
      <c r="A21" s="2" t="s">
        <v>4</v>
      </c>
      <c r="B21" s="6">
        <f t="shared" ref="B21:AC21" si="4">B11/100+1</f>
        <v>1.034</v>
      </c>
      <c r="C21" s="6">
        <f t="shared" si="4"/>
        <v>1.028</v>
      </c>
      <c r="D21" s="6">
        <f t="shared" si="4"/>
        <v>1.024</v>
      </c>
      <c r="E21" s="6">
        <f t="shared" si="4"/>
        <v>1.0249999999999999</v>
      </c>
      <c r="F21" s="6">
        <f t="shared" si="4"/>
        <v>1.0169999999999999</v>
      </c>
      <c r="G21" s="6">
        <f t="shared" si="4"/>
        <v>1.0209999999999999</v>
      </c>
      <c r="H21" s="6">
        <f t="shared" si="4"/>
        <v>1.02</v>
      </c>
      <c r="I21" s="6">
        <f t="shared" si="4"/>
        <v>1.0269999999999999</v>
      </c>
      <c r="J21" s="6">
        <f t="shared" si="4"/>
        <v>1.026</v>
      </c>
      <c r="K21" s="6">
        <f t="shared" si="4"/>
        <v>1.032</v>
      </c>
      <c r="L21" s="6">
        <f t="shared" si="4"/>
        <v>1.0269999999999999</v>
      </c>
      <c r="M21" s="6">
        <f t="shared" si="4"/>
        <v>1.03</v>
      </c>
      <c r="N21" s="6">
        <f t="shared" si="4"/>
        <v>1.0329999999999999</v>
      </c>
      <c r="O21" s="6">
        <f t="shared" si="4"/>
        <v>1.0249999999999999</v>
      </c>
      <c r="P21" s="6">
        <f t="shared" si="4"/>
        <v>1.0309999999999999</v>
      </c>
      <c r="Q21" s="6">
        <f t="shared" si="4"/>
        <v>1.0309999999999999</v>
      </c>
      <c r="R21" s="6">
        <f t="shared" si="4"/>
        <v>1.024</v>
      </c>
      <c r="S21" s="6">
        <f t="shared" si="4"/>
        <v>1.034</v>
      </c>
      <c r="T21" s="6">
        <f t="shared" si="4"/>
        <v>1.0269999999999999</v>
      </c>
      <c r="U21" s="6">
        <f t="shared" si="4"/>
        <v>1.0329999999999999</v>
      </c>
      <c r="V21" s="6">
        <f t="shared" si="4"/>
        <v>1.032</v>
      </c>
      <c r="W21" s="6">
        <f t="shared" si="4"/>
        <v>1.026</v>
      </c>
      <c r="X21" s="6">
        <f t="shared" si="4"/>
        <v>1.0049999999999999</v>
      </c>
      <c r="Y21" s="6">
        <f t="shared" si="4"/>
        <v>1.02</v>
      </c>
      <c r="Z21" s="6">
        <f t="shared" si="4"/>
        <v>1.0049999999999999</v>
      </c>
      <c r="AA21" s="6">
        <f t="shared" si="4"/>
        <v>1.0109999999999999</v>
      </c>
      <c r="AB21" s="6">
        <f t="shared" si="4"/>
        <v>1.01</v>
      </c>
      <c r="AC21" s="6">
        <f t="shared" si="4"/>
        <v>1.01</v>
      </c>
      <c r="AD21" s="6">
        <f>AD11/100+1</f>
        <v>1.0169999999999999</v>
      </c>
      <c r="AE21" s="6">
        <f t="shared" ref="AE21:AG21" si="5">AE11/100+1</f>
        <v>1.0109999999999999</v>
      </c>
      <c r="AF21" s="6">
        <f t="shared" si="5"/>
        <v>1.0129999999999999</v>
      </c>
      <c r="AG21" s="6">
        <f t="shared" si="5"/>
        <v>1.018</v>
      </c>
      <c r="AH21" s="6">
        <f t="shared" ref="AH21:AI21" si="6">AH11/100+1</f>
        <v>1.014</v>
      </c>
      <c r="AI21" s="6">
        <f t="shared" si="6"/>
        <v>1.036</v>
      </c>
      <c r="AJ21" s="6">
        <f t="shared" ref="AJ21:AK21" si="7">AJ11/100+1</f>
        <v>1.0289999999999999</v>
      </c>
      <c r="AK21" s="6">
        <f t="shared" si="7"/>
        <v>1.034</v>
      </c>
    </row>
    <row r="22" spans="1:37" x14ac:dyDescent="0.2">
      <c r="A22" s="2" t="s">
        <v>9</v>
      </c>
      <c r="B22" s="6"/>
      <c r="C22" s="6"/>
      <c r="D22" s="6"/>
      <c r="E22" s="6"/>
      <c r="F22" s="6"/>
      <c r="G22" s="6"/>
      <c r="H22" s="6"/>
      <c r="I22" s="6">
        <f t="shared" ref="I22:AD22" si="8">I13/100+1</f>
        <v>1.022</v>
      </c>
      <c r="J22" s="6">
        <f t="shared" si="8"/>
        <v>1.022</v>
      </c>
      <c r="K22" s="6">
        <f t="shared" si="8"/>
        <v>1.03</v>
      </c>
      <c r="L22" s="6">
        <f t="shared" si="8"/>
        <v>1.0289999999999999</v>
      </c>
      <c r="M22" s="6">
        <f t="shared" si="8"/>
        <v>1.03</v>
      </c>
      <c r="N22" s="6">
        <f t="shared" si="8"/>
        <v>1.0329999999999999</v>
      </c>
      <c r="O22" s="6">
        <f t="shared" si="8"/>
        <v>1.0249999999999999</v>
      </c>
      <c r="P22" s="6">
        <f t="shared" si="8"/>
        <v>1.0309999999999999</v>
      </c>
      <c r="Q22" s="6">
        <f t="shared" si="8"/>
        <v>1.03</v>
      </c>
      <c r="R22" s="6">
        <f t="shared" si="8"/>
        <v>1.024</v>
      </c>
      <c r="S22" s="6">
        <f t="shared" si="8"/>
        <v>1.0329999999999999</v>
      </c>
      <c r="T22" s="6">
        <f t="shared" si="8"/>
        <v>1.0269999999999999</v>
      </c>
      <c r="U22" s="6">
        <f t="shared" si="8"/>
        <v>1.034</v>
      </c>
      <c r="V22" s="6">
        <f t="shared" si="8"/>
        <v>1.036</v>
      </c>
      <c r="W22" s="6">
        <f t="shared" si="8"/>
        <v>1.026</v>
      </c>
      <c r="X22" s="6">
        <f t="shared" si="8"/>
        <v>1.0109999999999999</v>
      </c>
      <c r="Y22" s="6">
        <f t="shared" si="8"/>
        <v>1.0189999999999999</v>
      </c>
      <c r="Z22" s="6">
        <f t="shared" si="8"/>
        <v>1.006</v>
      </c>
      <c r="AA22" s="6">
        <f t="shared" si="8"/>
        <v>1.0109999999999999</v>
      </c>
      <c r="AB22" s="6">
        <f t="shared" si="8"/>
        <v>1.0109999999999999</v>
      </c>
      <c r="AC22" s="6">
        <f t="shared" si="8"/>
        <v>1.01</v>
      </c>
      <c r="AD22" s="6">
        <f t="shared" si="8"/>
        <v>1.0169999999999999</v>
      </c>
      <c r="AE22" s="6">
        <f t="shared" ref="AE22:AG22" si="9">AE13/100+1</f>
        <v>1.012</v>
      </c>
      <c r="AF22" s="6">
        <f t="shared" si="9"/>
        <v>1.012</v>
      </c>
      <c r="AG22" s="6">
        <f t="shared" si="9"/>
        <v>1.018</v>
      </c>
      <c r="AH22" s="6">
        <f t="shared" ref="AH22:AI22" si="10">AH13/100+1</f>
        <v>1.014</v>
      </c>
      <c r="AI22" s="6">
        <f t="shared" si="10"/>
        <v>1.0329999999999999</v>
      </c>
      <c r="AJ22" s="6">
        <f t="shared" ref="AJ22:AK22" si="11">AJ13/100+1</f>
        <v>1.03</v>
      </c>
      <c r="AK22" s="6">
        <f t="shared" si="11"/>
        <v>1.034</v>
      </c>
    </row>
    <row r="23" spans="1:37" x14ac:dyDescent="0.2">
      <c r="A23" s="2" t="s">
        <v>6</v>
      </c>
      <c r="B23" s="6">
        <f t="shared" ref="B23:AD23" si="12">B5/100+1</f>
        <v>1.0409999999999999</v>
      </c>
      <c r="C23" s="6">
        <f t="shared" si="12"/>
        <v>1.03</v>
      </c>
      <c r="D23" s="6">
        <f t="shared" si="12"/>
        <v>1.038</v>
      </c>
      <c r="E23" s="6">
        <f t="shared" si="12"/>
        <v>1.024</v>
      </c>
      <c r="F23" s="6">
        <f t="shared" si="12"/>
        <v>1.0129999999999999</v>
      </c>
      <c r="G23" s="6">
        <f t="shared" si="12"/>
        <v>1.0009999999999999</v>
      </c>
      <c r="H23" s="6">
        <f t="shared" si="12"/>
        <v>0.997</v>
      </c>
      <c r="I23" s="6">
        <f t="shared" si="12"/>
        <v>0.99399999999999999</v>
      </c>
      <c r="J23" s="6">
        <f t="shared" si="12"/>
        <v>1.0029999999999999</v>
      </c>
      <c r="K23" s="6">
        <f t="shared" si="12"/>
        <v>1.0029999999999999</v>
      </c>
      <c r="L23" s="6">
        <f t="shared" si="12"/>
        <v>1</v>
      </c>
      <c r="M23" s="6">
        <f t="shared" si="12"/>
        <v>1.0169999999999999</v>
      </c>
      <c r="N23" s="6">
        <f t="shared" si="12"/>
        <v>1.0109999999999999</v>
      </c>
      <c r="O23" s="6">
        <f t="shared" si="12"/>
        <v>1.0169999999999999</v>
      </c>
      <c r="P23" s="6">
        <f t="shared" si="12"/>
        <v>0.98899999999999999</v>
      </c>
      <c r="Q23" s="6">
        <f t="shared" si="12"/>
        <v>1.002</v>
      </c>
      <c r="R23" s="6">
        <f t="shared" si="12"/>
        <v>1.0077</v>
      </c>
      <c r="S23" s="6">
        <f t="shared" si="12"/>
        <v>1.0044</v>
      </c>
      <c r="T23" s="6">
        <f t="shared" si="12"/>
        <v>1.0027999999999999</v>
      </c>
      <c r="U23" s="6">
        <f t="shared" si="12"/>
        <v>0.98909999999999998</v>
      </c>
      <c r="V23" s="6">
        <f t="shared" si="12"/>
        <v>1.0022</v>
      </c>
      <c r="W23" s="6">
        <f t="shared" si="12"/>
        <v>1.0023</v>
      </c>
      <c r="X23" s="6">
        <f t="shared" si="12"/>
        <v>0.98199999999999998</v>
      </c>
      <c r="Y23" s="6">
        <f t="shared" si="12"/>
        <v>0.98950000000000005</v>
      </c>
      <c r="Z23" s="6">
        <f t="shared" si="12"/>
        <v>0.98399999999999999</v>
      </c>
      <c r="AA23" s="6">
        <f t="shared" si="12"/>
        <v>1.0102</v>
      </c>
      <c r="AB23" s="6">
        <f t="shared" si="12"/>
        <v>1.0078</v>
      </c>
      <c r="AC23" s="6">
        <f t="shared" si="12"/>
        <v>1</v>
      </c>
      <c r="AD23" s="6">
        <f t="shared" si="12"/>
        <v>1.0021</v>
      </c>
      <c r="AE23" s="6">
        <f t="shared" ref="AE23:AF23" si="13">AE5/100+1</f>
        <v>1.0024999999999999</v>
      </c>
      <c r="AF23" s="6">
        <f t="shared" si="13"/>
        <v>1.0148999999999999</v>
      </c>
      <c r="AG23" s="6">
        <f t="shared" ref="AG23:AH25" si="14">AG5/100+1</f>
        <v>1.0128999999999999</v>
      </c>
      <c r="AH23" s="6">
        <f t="shared" si="14"/>
        <v>0.99309999999999998</v>
      </c>
      <c r="AI23" s="6">
        <f t="shared" ref="AI23" si="15">AI5/100+1</f>
        <v>1.0207999999999999</v>
      </c>
      <c r="AJ23" s="6">
        <f>AJ5/100+1</f>
        <v>1.0313000000000001</v>
      </c>
      <c r="AK23" s="6">
        <f>AK5/100+1</f>
        <v>1.0209999999999999</v>
      </c>
    </row>
    <row r="24" spans="1:37" x14ac:dyDescent="0.2">
      <c r="A24" s="2" t="s">
        <v>7</v>
      </c>
      <c r="B24" s="6">
        <f t="shared" ref="B24:AD24" si="16">B6/100+1</f>
        <v>1.0409999999999999</v>
      </c>
      <c r="C24" s="6">
        <f t="shared" si="16"/>
        <v>1.026</v>
      </c>
      <c r="D24" s="6">
        <f t="shared" si="16"/>
        <v>1.0469999999999999</v>
      </c>
      <c r="E24" s="6">
        <f t="shared" si="16"/>
        <v>1.044</v>
      </c>
      <c r="F24" s="6">
        <f t="shared" si="16"/>
        <v>1.022</v>
      </c>
      <c r="G24" s="6">
        <f t="shared" si="16"/>
        <v>1.012</v>
      </c>
      <c r="H24" s="6">
        <f t="shared" si="16"/>
        <v>1.02</v>
      </c>
      <c r="I24" s="6">
        <f t="shared" si="16"/>
        <v>1.0189999999999999</v>
      </c>
      <c r="J24" s="6">
        <f t="shared" si="16"/>
        <v>1.024</v>
      </c>
      <c r="K24" s="6">
        <f t="shared" si="16"/>
        <v>1.022</v>
      </c>
      <c r="L24" s="6">
        <f t="shared" si="16"/>
        <v>1.0289999999999999</v>
      </c>
      <c r="M24" s="6">
        <f t="shared" si="16"/>
        <v>1.024</v>
      </c>
      <c r="N24" s="6">
        <f t="shared" si="16"/>
        <v>1.036</v>
      </c>
      <c r="O24" s="6">
        <f t="shared" si="16"/>
        <v>1.026</v>
      </c>
      <c r="P24" s="6">
        <f t="shared" si="16"/>
        <v>1.0269999999999999</v>
      </c>
      <c r="Q24" s="6">
        <f t="shared" si="16"/>
        <v>1.0369999999999999</v>
      </c>
      <c r="R24" s="6">
        <f t="shared" si="16"/>
        <v>1.0189999999999999</v>
      </c>
      <c r="S24" s="6">
        <f t="shared" si="16"/>
        <v>1.0129999999999999</v>
      </c>
      <c r="T24" s="6">
        <f t="shared" si="16"/>
        <v>1.0229999999999999</v>
      </c>
      <c r="U24" s="6">
        <f t="shared" si="16"/>
        <v>1.044</v>
      </c>
      <c r="V24" s="6">
        <f t="shared" si="16"/>
        <v>1.034</v>
      </c>
      <c r="W24" s="6">
        <f t="shared" si="16"/>
        <v>1.014</v>
      </c>
      <c r="X24" s="6">
        <f t="shared" si="16"/>
        <v>1.0109999999999999</v>
      </c>
      <c r="Y24" s="6">
        <f t="shared" si="16"/>
        <v>1.0149999999999999</v>
      </c>
      <c r="Z24" s="6">
        <f t="shared" si="16"/>
        <v>1.0109999999999999</v>
      </c>
      <c r="AA24" s="6">
        <f t="shared" si="16"/>
        <v>1.0129999999999999</v>
      </c>
      <c r="AB24" s="6">
        <f t="shared" si="16"/>
        <v>1.0129999999999999</v>
      </c>
      <c r="AC24" s="6">
        <f t="shared" si="16"/>
        <v>1.01</v>
      </c>
      <c r="AD24" s="6">
        <f t="shared" si="16"/>
        <v>1.014</v>
      </c>
      <c r="AE24" s="6">
        <f t="shared" ref="AE24:AF24" si="17">AE6/100+1</f>
        <v>1.014</v>
      </c>
      <c r="AF24" s="6">
        <f t="shared" si="17"/>
        <v>1.01</v>
      </c>
      <c r="AG24" s="6">
        <f t="shared" si="14"/>
        <v>1.0189999999999999</v>
      </c>
      <c r="AH24" s="6">
        <f t="shared" si="14"/>
        <v>1.0121</v>
      </c>
      <c r="AI24" s="6">
        <f t="shared" ref="AI24:AJ24" si="18">AI6/100+1</f>
        <v>1.0177</v>
      </c>
      <c r="AJ24" s="6">
        <f t="shared" si="18"/>
        <v>1.0347</v>
      </c>
      <c r="AK24" s="6">
        <f t="shared" ref="AK24" si="19">AK6/100+1</f>
        <v>1.0344</v>
      </c>
    </row>
    <row r="25" spans="1:37" x14ac:dyDescent="0.2">
      <c r="A25" s="2" t="s">
        <v>8</v>
      </c>
      <c r="B25" s="6">
        <f t="shared" ref="B25:AD25" si="20">B7/100+1</f>
        <v>1.042</v>
      </c>
      <c r="C25" s="6">
        <f t="shared" si="20"/>
        <v>1.042</v>
      </c>
      <c r="D25" s="6">
        <f t="shared" si="20"/>
        <v>1.0109999999999999</v>
      </c>
      <c r="E25" s="6">
        <f t="shared" si="20"/>
        <v>0.98199999999999998</v>
      </c>
      <c r="F25" s="6">
        <f t="shared" si="20"/>
        <v>0.995</v>
      </c>
      <c r="G25" s="6">
        <f t="shared" si="20"/>
        <v>0.98</v>
      </c>
      <c r="H25" s="6">
        <f t="shared" si="20"/>
        <v>0.95299999999999996</v>
      </c>
      <c r="I25" s="6">
        <f t="shared" si="20"/>
        <v>0.94699999999999995</v>
      </c>
      <c r="J25" s="6">
        <f t="shared" si="20"/>
        <v>0.96399999999999997</v>
      </c>
      <c r="K25" s="6">
        <f t="shared" si="20"/>
        <v>0.96799999999999997</v>
      </c>
      <c r="L25" s="6">
        <f t="shared" si="20"/>
        <v>0.94799999999999995</v>
      </c>
      <c r="M25" s="6">
        <f t="shared" si="20"/>
        <v>1.0049999999999999</v>
      </c>
      <c r="N25" s="6">
        <f t="shared" si="20"/>
        <v>0.96899999999999997</v>
      </c>
      <c r="O25" s="6">
        <f t="shared" si="20"/>
        <v>1.0009999999999999</v>
      </c>
      <c r="P25" s="6">
        <f t="shared" si="20"/>
        <v>0.92300000000000004</v>
      </c>
      <c r="Q25" s="6">
        <f t="shared" si="20"/>
        <v>0.94699999999999995</v>
      </c>
      <c r="R25" s="6">
        <f t="shared" si="20"/>
        <v>0.98909999999999998</v>
      </c>
      <c r="S25" s="6">
        <f t="shared" si="20"/>
        <v>0.99099999999999999</v>
      </c>
      <c r="T25" s="6">
        <f t="shared" si="20"/>
        <v>0.96960000000000002</v>
      </c>
      <c r="U25" s="6">
        <f t="shared" si="20"/>
        <v>0.89270000000000005</v>
      </c>
      <c r="V25" s="6">
        <f t="shared" si="20"/>
        <v>0.94099999999999995</v>
      </c>
      <c r="W25" s="6">
        <f t="shared" si="20"/>
        <v>0.98</v>
      </c>
      <c r="X25" s="6">
        <f t="shared" si="20"/>
        <v>0.92</v>
      </c>
      <c r="Y25" s="6">
        <f t="shared" si="20"/>
        <v>0.93500000000000005</v>
      </c>
      <c r="Z25" s="6">
        <f t="shared" si="20"/>
        <v>0.91510000000000002</v>
      </c>
      <c r="AA25" s="6">
        <f t="shared" si="20"/>
        <v>1.0028999999999999</v>
      </c>
      <c r="AB25" s="6">
        <f t="shared" si="20"/>
        <v>0.99419999999999997</v>
      </c>
      <c r="AC25" s="6">
        <f t="shared" si="20"/>
        <v>0.97389999999999999</v>
      </c>
      <c r="AD25" s="6">
        <f t="shared" si="20"/>
        <v>0.97019999999999995</v>
      </c>
      <c r="AE25" s="6">
        <f t="shared" ref="AE25:AF25" si="21">AE7/100+1</f>
        <v>0.97019999999999995</v>
      </c>
      <c r="AF25" s="6">
        <f t="shared" si="21"/>
        <v>1.028</v>
      </c>
      <c r="AG25" s="6">
        <f t="shared" si="14"/>
        <v>0.997</v>
      </c>
      <c r="AH25" s="6">
        <f t="shared" si="14"/>
        <v>0.93940000000000001</v>
      </c>
      <c r="AI25" s="6">
        <f t="shared" ref="AI25:AJ25" si="22">AI7/100+1</f>
        <v>1.0289999999999999</v>
      </c>
      <c r="AJ25" s="6">
        <f t="shared" si="22"/>
        <v>1.022</v>
      </c>
      <c r="AK25" s="6">
        <f t="shared" ref="AK25" si="23">AK7/100+1</f>
        <v>0.98499999999999999</v>
      </c>
    </row>
    <row r="26" spans="1:37" x14ac:dyDescent="0.2">
      <c r="A26" s="2" t="s">
        <v>17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>
        <f t="shared" ref="V26:AD26" si="24">V14/100+1</f>
        <v>1.0229999999999999</v>
      </c>
      <c r="W26" s="6">
        <f t="shared" si="24"/>
        <v>1.0349999999999999</v>
      </c>
      <c r="X26" s="6">
        <f t="shared" si="24"/>
        <v>1.0249999999999999</v>
      </c>
      <c r="Y26" s="6">
        <f t="shared" si="24"/>
        <v>1.024</v>
      </c>
      <c r="Z26" s="6">
        <f t="shared" si="24"/>
        <v>1.008</v>
      </c>
      <c r="AA26" s="6">
        <f t="shared" si="24"/>
        <v>1.0089999999999999</v>
      </c>
      <c r="AB26" s="6">
        <f t="shared" si="24"/>
        <v>1.0049999999999999</v>
      </c>
      <c r="AC26" s="6">
        <f t="shared" si="24"/>
        <v>1.008</v>
      </c>
      <c r="AD26" s="6">
        <f t="shared" si="24"/>
        <v>1.022</v>
      </c>
      <c r="AE26" s="6">
        <f t="shared" ref="AE26:AG26" si="25">AE14/100+1</f>
        <v>1.022</v>
      </c>
      <c r="AF26" s="6">
        <f t="shared" si="25"/>
        <v>1.016</v>
      </c>
      <c r="AG26" s="6">
        <f t="shared" si="25"/>
        <v>1.0049999999999999</v>
      </c>
      <c r="AH26" s="6">
        <f t="shared" ref="AH26:AI26" si="26">AH14/100+1</f>
        <v>1.0389999999999999</v>
      </c>
      <c r="AI26" s="6">
        <f t="shared" si="26"/>
        <v>1.0660000000000001</v>
      </c>
      <c r="AJ26" s="6">
        <f t="shared" ref="AJ26:AK26" si="27">AJ14/100+1</f>
        <v>1.032</v>
      </c>
      <c r="AK26" s="6">
        <f t="shared" si="27"/>
        <v>1.038</v>
      </c>
    </row>
    <row r="27" spans="1:37" ht="10.5" thickBot="1" x14ac:dyDescent="0.25">
      <c r="A27" s="8" t="str">
        <f>A15</f>
        <v>I. Pris- og lønudvikling anlægsområdet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12">
        <f t="shared" ref="W27:AD27" si="28">W15/100+1</f>
        <v>1.01</v>
      </c>
      <c r="X27" s="12">
        <f t="shared" si="28"/>
        <v>1.018</v>
      </c>
      <c r="Y27" s="12">
        <f t="shared" si="28"/>
        <v>1.0249999999999999</v>
      </c>
      <c r="Z27" s="12">
        <f t="shared" si="28"/>
        <v>1.0109999999999999</v>
      </c>
      <c r="AA27" s="12">
        <f t="shared" si="28"/>
        <v>1.0149999999999999</v>
      </c>
      <c r="AB27" s="12">
        <f t="shared" si="28"/>
        <v>1.0189999999999999</v>
      </c>
      <c r="AC27" s="12">
        <f t="shared" si="28"/>
        <v>1.014</v>
      </c>
      <c r="AD27" s="12">
        <f t="shared" si="28"/>
        <v>1.012</v>
      </c>
      <c r="AE27" s="12">
        <f t="shared" ref="AE27:AG27" si="29">AE15/100+1</f>
        <v>1.0149999999999999</v>
      </c>
      <c r="AF27" s="12">
        <f t="shared" si="29"/>
        <v>1.01</v>
      </c>
      <c r="AG27" s="12">
        <f t="shared" si="29"/>
        <v>1.0069999999999999</v>
      </c>
      <c r="AH27" s="12">
        <f t="shared" ref="AH27:AI27" si="30">AH15/100+1</f>
        <v>1.03</v>
      </c>
      <c r="AI27" s="12">
        <f t="shared" si="30"/>
        <v>1.0860000000000001</v>
      </c>
      <c r="AJ27" s="12">
        <f t="shared" ref="AJ27:AK27" si="31">AJ15/100+1</f>
        <v>1.0369999999999999</v>
      </c>
      <c r="AK27" s="12">
        <f t="shared" si="31"/>
        <v>1.0329999999999999</v>
      </c>
    </row>
    <row r="28" spans="1:37" ht="10.5" x14ac:dyDescent="0.25">
      <c r="A28" s="11" t="str">
        <f>A16</f>
        <v>* skøn pr. juni 2023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0"/>
      <c r="AA28" s="20"/>
      <c r="AB28" s="20"/>
      <c r="AC28" s="20"/>
    </row>
    <row r="29" spans="1:3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0"/>
      <c r="AA29" s="20"/>
      <c r="AB29" s="20"/>
      <c r="AC29" s="20"/>
    </row>
    <row r="30" spans="1:37" s="27" customFormat="1" ht="10.5" x14ac:dyDescent="0.25">
      <c r="A30" s="29" t="s">
        <v>11</v>
      </c>
      <c r="B30" s="29"/>
      <c r="C30" s="29"/>
      <c r="D30" s="29"/>
      <c r="E30" s="29"/>
      <c r="F30" s="29" t="str">
        <f>AK4</f>
        <v>2024*</v>
      </c>
      <c r="G30" s="29" t="s">
        <v>3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31"/>
      <c r="AA30" s="29"/>
      <c r="AB30" s="29"/>
      <c r="AC30" s="29"/>
      <c r="AD30" s="29"/>
      <c r="AE30" s="29"/>
      <c r="AF30" s="31"/>
      <c r="AG30" s="31"/>
      <c r="AH30" s="31"/>
      <c r="AI30" s="31"/>
      <c r="AJ30" s="31"/>
      <c r="AK30" s="31"/>
    </row>
    <row r="31" spans="1:37" s="27" customFormat="1" ht="21" x14ac:dyDescent="0.25">
      <c r="A31" s="29"/>
      <c r="B31" s="28" t="s">
        <v>12</v>
      </c>
      <c r="C31" s="28">
        <f t="shared" ref="C31:U31" si="32">C19</f>
        <v>1990</v>
      </c>
      <c r="D31" s="28">
        <f t="shared" si="32"/>
        <v>1991</v>
      </c>
      <c r="E31" s="28">
        <f t="shared" si="32"/>
        <v>1992</v>
      </c>
      <c r="F31" s="28">
        <f t="shared" si="32"/>
        <v>1993</v>
      </c>
      <c r="G31" s="28">
        <f t="shared" si="32"/>
        <v>1994</v>
      </c>
      <c r="H31" s="28">
        <f t="shared" si="32"/>
        <v>1995</v>
      </c>
      <c r="I31" s="28">
        <f t="shared" si="32"/>
        <v>1996</v>
      </c>
      <c r="J31" s="28">
        <f t="shared" si="32"/>
        <v>1997</v>
      </c>
      <c r="K31" s="28">
        <f t="shared" si="32"/>
        <v>1998</v>
      </c>
      <c r="L31" s="28">
        <f t="shared" si="32"/>
        <v>1999</v>
      </c>
      <c r="M31" s="28">
        <f t="shared" si="32"/>
        <v>2000</v>
      </c>
      <c r="N31" s="28">
        <f t="shared" si="32"/>
        <v>2001</v>
      </c>
      <c r="O31" s="28">
        <f t="shared" si="32"/>
        <v>2002</v>
      </c>
      <c r="P31" s="28">
        <f t="shared" si="32"/>
        <v>2003</v>
      </c>
      <c r="Q31" s="28">
        <f t="shared" si="32"/>
        <v>2004</v>
      </c>
      <c r="R31" s="28">
        <f t="shared" si="32"/>
        <v>2005</v>
      </c>
      <c r="S31" s="32">
        <f t="shared" si="32"/>
        <v>2006</v>
      </c>
      <c r="T31" s="32">
        <f t="shared" si="32"/>
        <v>2007</v>
      </c>
      <c r="U31" s="32">
        <f t="shared" si="32"/>
        <v>2008</v>
      </c>
      <c r="V31" s="32">
        <f>V19</f>
        <v>2009</v>
      </c>
      <c r="W31" s="32">
        <f>W19</f>
        <v>2010</v>
      </c>
      <c r="X31" s="30">
        <v>2011</v>
      </c>
      <c r="Y31" s="30">
        <v>2012</v>
      </c>
      <c r="Z31" s="30">
        <v>2013</v>
      </c>
      <c r="AA31" s="30">
        <v>2014</v>
      </c>
      <c r="AB31" s="30">
        <v>2015</v>
      </c>
      <c r="AC31" s="30">
        <v>2016</v>
      </c>
      <c r="AD31" s="30">
        <v>2017</v>
      </c>
      <c r="AE31" s="30">
        <v>2018</v>
      </c>
      <c r="AF31" s="30">
        <v>2019</v>
      </c>
      <c r="AG31" s="30">
        <v>2020</v>
      </c>
      <c r="AH31" s="30">
        <v>2021</v>
      </c>
      <c r="AI31" s="30">
        <v>2022</v>
      </c>
      <c r="AJ31" s="34" t="s">
        <v>36</v>
      </c>
      <c r="AK31" s="34" t="s">
        <v>39</v>
      </c>
    </row>
    <row r="32" spans="1:37" x14ac:dyDescent="0.2">
      <c r="A32" s="2" t="s">
        <v>5</v>
      </c>
      <c r="B32" s="33">
        <f>PRODUCT(C20:$AK20)</f>
        <v>2.035248382160177</v>
      </c>
      <c r="C32" s="33">
        <f>PRODUCT(D20:$AK20)</f>
        <v>1.9778895842178601</v>
      </c>
      <c r="D32" s="33">
        <f>PRODUCT(E20:$AK20)</f>
        <v>1.9277676259433314</v>
      </c>
      <c r="E32" s="33">
        <f>PRODUCT(F20:$AK20)</f>
        <v>1.880748903359349</v>
      </c>
      <c r="F32" s="33">
        <f>PRODUCT(G20:$AK20)</f>
        <v>1.8493106227722207</v>
      </c>
      <c r="G32" s="33">
        <f>PRODUCT(H20:$AK20)</f>
        <v>1.8166116137251678</v>
      </c>
      <c r="H32" s="33">
        <f>PRODUCT(I20:$AK20)</f>
        <v>1.7915301910504613</v>
      </c>
      <c r="I32" s="33">
        <f>PRODUCT(J20:$AK20)</f>
        <v>1.7529649618889058</v>
      </c>
      <c r="J32" s="33">
        <f>PRODUCT(K20:$AK20)</f>
        <v>1.7152299040008854</v>
      </c>
      <c r="K32" s="33">
        <f>PRODUCT(L20:$AK20)</f>
        <v>1.6733950282935479</v>
      </c>
      <c r="L32" s="33">
        <f>PRODUCT(M20:$AK20)</f>
        <v>1.635772266171601</v>
      </c>
      <c r="M32" s="33">
        <f>PRODUCT(N20:$AK20)</f>
        <v>1.5912181577544759</v>
      </c>
      <c r="N32" s="33">
        <f>PRODUCT(O20:$AK20)</f>
        <v>1.5448719978198795</v>
      </c>
      <c r="O32" s="33">
        <f>PRODUCT(P20:$AK20)</f>
        <v>1.5086640603709756</v>
      </c>
      <c r="P32" s="33">
        <f>PRODUCT(Q20:$AK20)</f>
        <v>1.4733047464560314</v>
      </c>
      <c r="Q32" s="33">
        <f>PRODUCT(R20:$AK20)</f>
        <v>1.4373704843473472</v>
      </c>
      <c r="R32" s="33">
        <f>PRODUCT(S20:$AK20)</f>
        <v>1.4078065468632195</v>
      </c>
      <c r="S32" s="33">
        <f>PRODUCT(T20:$AK20)</f>
        <v>1.3681307549691157</v>
      </c>
      <c r="T32" s="33">
        <f>PRODUCT(U20:$AK20)</f>
        <v>1.3386797993826964</v>
      </c>
      <c r="U32" s="33">
        <f>PRODUCT(V20:$AK20)</f>
        <v>1.3073044915846648</v>
      </c>
      <c r="V32" s="33">
        <f>PRODUCT(W20:$AK20)</f>
        <v>1.2692276617326836</v>
      </c>
      <c r="W32" s="33">
        <f>PRODUCT(X20:$AK20)</f>
        <v>1.240691751449349</v>
      </c>
      <c r="X32" s="33">
        <f>PRODUCT(Y20:$AK20)</f>
        <v>1.2332919994526328</v>
      </c>
      <c r="Y32" s="33">
        <f>PRODUCT(Z20:$AK20)</f>
        <v>1.2150660093129388</v>
      </c>
      <c r="Z32" s="33">
        <f>PRODUCT(AA20:$AK20)</f>
        <v>1.2126407278572249</v>
      </c>
      <c r="AA32" s="33">
        <f>PRODUCT(AB20:$AK20)</f>
        <v>1.1994468129151581</v>
      </c>
      <c r="AB32" s="33">
        <f>PRODUCT(AC20:$AK20)</f>
        <v>1.1875711018961963</v>
      </c>
      <c r="AC32" s="33">
        <f>PRODUCT(AD20:$AK20)</f>
        <v>1.1769782972212055</v>
      </c>
      <c r="AD32" s="33">
        <f>PRODUCT(AE20:$AK20)</f>
        <v>1.1607281037684469</v>
      </c>
      <c r="AE32" s="33">
        <f>PRODUCT(AF20:$AK20)</f>
        <v>1.1480990146077619</v>
      </c>
      <c r="AF32" s="33">
        <f>PRODUCT(AG20:$AK20)</f>
        <v>1.1333652661478399</v>
      </c>
      <c r="AG32" s="33">
        <f>PRODUCT(AH20:$AK20)</f>
        <v>1.1155169942399998</v>
      </c>
      <c r="AH32" s="33">
        <f>PRODUCT(AI20:$AK20)</f>
        <v>1.10228952</v>
      </c>
      <c r="AI32" s="33">
        <f>PRODUCT(AJ20:$AK20)</f>
        <v>1.0629600000000001</v>
      </c>
      <c r="AJ32" s="33">
        <f>PRODUCT($AK20:AK20)</f>
        <v>1.032</v>
      </c>
      <c r="AK32" s="33">
        <v>1</v>
      </c>
    </row>
    <row r="33" spans="1:37" x14ac:dyDescent="0.2">
      <c r="A33" s="2" t="s">
        <v>4</v>
      </c>
      <c r="B33" s="33">
        <f>PRODUCT(C21:$AK21)</f>
        <v>2.21573574389196</v>
      </c>
      <c r="C33" s="33">
        <f>PRODUCT(D21:$AK21)</f>
        <v>2.1553849648754482</v>
      </c>
      <c r="D33" s="33">
        <f>PRODUCT(E21:$AK21)</f>
        <v>2.1048681297611798</v>
      </c>
      <c r="E33" s="33">
        <f>PRODUCT(F21:$AK21)</f>
        <v>2.0535298826938346</v>
      </c>
      <c r="F33" s="33">
        <f>PRODUCT(G21:$AK21)</f>
        <v>2.0192034244777135</v>
      </c>
      <c r="G33" s="33">
        <f>PRODUCT(H21:$AK21)</f>
        <v>1.97767230605065</v>
      </c>
      <c r="H33" s="33">
        <f>PRODUCT(I21:$AK21)</f>
        <v>1.938894417696716</v>
      </c>
      <c r="I33" s="33">
        <f>PRODUCT(J21:$AK21)</f>
        <v>1.8879205625089732</v>
      </c>
      <c r="J33" s="33">
        <f>PRODUCT(K21:$AK21)</f>
        <v>1.8400785209639114</v>
      </c>
      <c r="K33" s="33">
        <f>PRODUCT(L21:$AK21)</f>
        <v>1.7830218226394488</v>
      </c>
      <c r="L33" s="33">
        <f>PRODUCT(M21:$AK21)</f>
        <v>1.7361458837774582</v>
      </c>
      <c r="M33" s="33">
        <f>PRODUCT(N21:$AK21)</f>
        <v>1.6855785279392799</v>
      </c>
      <c r="N33" s="33">
        <f>PRODUCT(O21:$AK21)</f>
        <v>1.6317313920031753</v>
      </c>
      <c r="O33" s="33">
        <f>PRODUCT(P21:$AK21)</f>
        <v>1.5919330653689507</v>
      </c>
      <c r="P33" s="33">
        <f>PRODUCT(Q21:$AK21)</f>
        <v>1.5440669887186735</v>
      </c>
      <c r="Q33" s="33">
        <f>PRODUCT(R21:$AK21)</f>
        <v>1.4976401442470149</v>
      </c>
      <c r="R33" s="33">
        <f>PRODUCT(S21:$AK21)</f>
        <v>1.4625392033662257</v>
      </c>
      <c r="S33" s="33">
        <f>PRODUCT(T21:$AK21)</f>
        <v>1.4144479723077616</v>
      </c>
      <c r="T33" s="33">
        <f>PRODUCT(U21:$AK21)</f>
        <v>1.3772619009812679</v>
      </c>
      <c r="U33" s="33">
        <f>PRODUCT(V21:$AK21)</f>
        <v>1.3332641829441123</v>
      </c>
      <c r="V33" s="33">
        <f>PRODUCT(W21:$AK21)</f>
        <v>1.291922657891581</v>
      </c>
      <c r="W33" s="33">
        <f>PRODUCT(X21:$AK21)</f>
        <v>1.2591838770873114</v>
      </c>
      <c r="X33" s="33">
        <f>PRODUCT(Y21:$AK21)</f>
        <v>1.2529192806838918</v>
      </c>
      <c r="Y33" s="33">
        <f>PRODUCT(Z21:$AK21)</f>
        <v>1.2283522359645995</v>
      </c>
      <c r="Z33" s="33">
        <f>PRODUCT(AA21:$AK21)</f>
        <v>1.2222410308105474</v>
      </c>
      <c r="AA33" s="33">
        <f>PRODUCT(AB21:$AK21)</f>
        <v>1.2089426615336769</v>
      </c>
      <c r="AB33" s="33">
        <f>PRODUCT(AC21:$AK21)</f>
        <v>1.1969729322115616</v>
      </c>
      <c r="AC33" s="33">
        <f>PRODUCT(AD21:$AK21)</f>
        <v>1.1851217150609521</v>
      </c>
      <c r="AD33" s="33">
        <f>PRODUCT(AE21:$AK21)</f>
        <v>1.1653114209055573</v>
      </c>
      <c r="AE33" s="33">
        <f>PRODUCT(AF21:$AK21)</f>
        <v>1.1526324638037169</v>
      </c>
      <c r="AF33" s="33">
        <f>PRODUCT(AG21:$AK21)</f>
        <v>1.1378405368249918</v>
      </c>
      <c r="AG33" s="33">
        <f>PRODUCT(AH21:$AK21)</f>
        <v>1.117721548944</v>
      </c>
      <c r="AH33" s="33">
        <f>PRODUCT(AI21:$AK21)</f>
        <v>1.102289496</v>
      </c>
      <c r="AI33" s="33">
        <f>PRODUCT(AJ21:$AK21)</f>
        <v>1.0639859999999999</v>
      </c>
      <c r="AJ33" s="33">
        <f>PRODUCT($AK21:AK21)</f>
        <v>1.034</v>
      </c>
      <c r="AK33" s="33">
        <v>1</v>
      </c>
    </row>
    <row r="34" spans="1:37" x14ac:dyDescent="0.2">
      <c r="A34" s="2" t="s">
        <v>9</v>
      </c>
      <c r="B34" s="13"/>
      <c r="C34" s="13"/>
      <c r="D34" s="13"/>
      <c r="E34" s="13"/>
      <c r="F34" s="13"/>
      <c r="G34" s="13"/>
      <c r="H34" s="33">
        <f>PRODUCT(I22:$AK22)</f>
        <v>1.9372375145793885</v>
      </c>
      <c r="I34" s="33">
        <f>PRODUCT(J22:$AK22)</f>
        <v>1.8955357285512617</v>
      </c>
      <c r="J34" s="33">
        <f>PRODUCT(K22:$AK22)</f>
        <v>1.8547316326333279</v>
      </c>
      <c r="K34" s="33">
        <f>PRODUCT(L22:$AK22)</f>
        <v>1.8007103229449775</v>
      </c>
      <c r="L34" s="33">
        <f>PRODUCT(M22:$AK22)</f>
        <v>1.7499614411515825</v>
      </c>
      <c r="M34" s="33">
        <f>PRODUCT(N22:$AK22)</f>
        <v>1.6989916904384295</v>
      </c>
      <c r="N34" s="33">
        <f>PRODUCT(O22:$AK22)</f>
        <v>1.6447160604437849</v>
      </c>
      <c r="O34" s="33">
        <f>PRODUCT(P22:$AK22)</f>
        <v>1.6046010345793025</v>
      </c>
      <c r="P34" s="33">
        <f>PRODUCT(Q22:$AK22)</f>
        <v>1.5563540587578109</v>
      </c>
      <c r="Q34" s="33">
        <f>PRODUCT(R22:$AK22)</f>
        <v>1.5110233580172914</v>
      </c>
      <c r="R34" s="33">
        <f>PRODUCT(S22:$AK22)</f>
        <v>1.475608748063761</v>
      </c>
      <c r="S34" s="33">
        <f>PRODUCT(T22:$AK22)</f>
        <v>1.428469262404416</v>
      </c>
      <c r="T34" s="33">
        <f>PRODUCT(U22:$AK22)</f>
        <v>1.3909145690403271</v>
      </c>
      <c r="U34" s="33">
        <f>PRODUCT(V22:$AK22)</f>
        <v>1.3451785000390009</v>
      </c>
      <c r="V34" s="33">
        <f>PRODUCT(W22:$AK22)</f>
        <v>1.2984348455974919</v>
      </c>
      <c r="W34" s="33">
        <f>PRODUCT(X22:$AK22)</f>
        <v>1.2655310385940461</v>
      </c>
      <c r="X34" s="33">
        <f>PRODUCT(Y22:$AK22)</f>
        <v>1.251761660330412</v>
      </c>
      <c r="Y34" s="33">
        <f>PRODUCT(Z22:$AK22)</f>
        <v>1.2284216489994226</v>
      </c>
      <c r="Z34" s="33">
        <f>PRODUCT(AA22:$AK22)</f>
        <v>1.2210950785282537</v>
      </c>
      <c r="AA34" s="33">
        <f>PRODUCT(AB22:$AK22)</f>
        <v>1.2078091775749291</v>
      </c>
      <c r="AB34" s="33">
        <f>PRODUCT(AC22:$AK22)</f>
        <v>1.1946678314292083</v>
      </c>
      <c r="AC34" s="33">
        <f>PRODUCT(AD22:$AK22)</f>
        <v>1.1828394370586219</v>
      </c>
      <c r="AD34" s="33">
        <f>PRODUCT(AE22:$AK22)</f>
        <v>1.1630672930763244</v>
      </c>
      <c r="AE34" s="33">
        <f>PRODUCT(AF22:$AK22)</f>
        <v>1.1492759813007158</v>
      </c>
      <c r="AF34" s="33">
        <f>PRODUCT(AG22:$AK22)</f>
        <v>1.1356482028663197</v>
      </c>
      <c r="AG34" s="33">
        <f>PRODUCT(AH22:$AK22)</f>
        <v>1.11556797924</v>
      </c>
      <c r="AH34" s="33">
        <f>PRODUCT(AI22:$AK22)</f>
        <v>1.10016566</v>
      </c>
      <c r="AI34" s="33">
        <f>PRODUCT(AJ22:$AK22)</f>
        <v>1.0650200000000001</v>
      </c>
      <c r="AJ34" s="33">
        <f>PRODUCT($AK22:AK22)</f>
        <v>1.034</v>
      </c>
      <c r="AK34" s="33">
        <v>1</v>
      </c>
    </row>
    <row r="35" spans="1:37" x14ac:dyDescent="0.2">
      <c r="A35" s="2" t="s">
        <v>6</v>
      </c>
      <c r="B35" s="33">
        <f>PRODUCT(C23:$AK23)</f>
        <v>1.2410718717074312</v>
      </c>
      <c r="C35" s="33">
        <f>PRODUCT(D23:$AK23)</f>
        <v>1.2049241472887686</v>
      </c>
      <c r="D35" s="33">
        <f>PRODUCT(E23:$AK23)</f>
        <v>1.1608132440161543</v>
      </c>
      <c r="E35" s="33">
        <f>PRODUCT(F23:$AK23)</f>
        <v>1.1336066836095258</v>
      </c>
      <c r="F35" s="33">
        <f>PRODUCT(G23:$AK23)</f>
        <v>1.1190589176796899</v>
      </c>
      <c r="G35" s="33">
        <f>PRODUCT(H23:$AK23)</f>
        <v>1.1179409767029869</v>
      </c>
      <c r="H35" s="33">
        <f>PRODUCT(I23:$AK23)</f>
        <v>1.1213048913771184</v>
      </c>
      <c r="I35" s="33">
        <f>PRODUCT(J23:$AK23)</f>
        <v>1.1280733313653104</v>
      </c>
      <c r="J35" s="33">
        <f>PRODUCT(K23:$AK23)</f>
        <v>1.1246992336643169</v>
      </c>
      <c r="K35" s="33">
        <f>PRODUCT(L23:$AK23)</f>
        <v>1.121335227980377</v>
      </c>
      <c r="L35" s="33">
        <f>PRODUCT(M23:$AK23)</f>
        <v>1.121335227980377</v>
      </c>
      <c r="M35" s="33">
        <f>PRODUCT(N23:$AK23)</f>
        <v>1.1025911779551389</v>
      </c>
      <c r="N35" s="33">
        <f>PRODUCT(O23:$AK23)</f>
        <v>1.0905946369487036</v>
      </c>
      <c r="O35" s="33">
        <f>PRODUCT(P23:$AK23)</f>
        <v>1.0723644414441533</v>
      </c>
      <c r="P35" s="33">
        <f>PRODUCT(Q23:$AK23)</f>
        <v>1.0842916495896391</v>
      </c>
      <c r="Q35" s="33">
        <f>PRODUCT(R23:$AK23)</f>
        <v>1.0821273948000389</v>
      </c>
      <c r="R35" s="33">
        <f>PRODUCT(S23:$AK23)</f>
        <v>1.0738586829413899</v>
      </c>
      <c r="S35" s="33">
        <f>PRODUCT(T23:$AK23)</f>
        <v>1.069154403565701</v>
      </c>
      <c r="T35" s="33">
        <f>PRODUCT(U23:$AK23)</f>
        <v>1.0661691300016964</v>
      </c>
      <c r="U35" s="33">
        <f>PRODUCT(V23:$AK23)</f>
        <v>1.0779184410086911</v>
      </c>
      <c r="V35" s="33">
        <f>PRODUCT(W23:$AK23)</f>
        <v>1.0755522261112467</v>
      </c>
      <c r="W35" s="33">
        <f>PRODUCT(X23:$AK23)</f>
        <v>1.0730841326062521</v>
      </c>
      <c r="X35" s="33">
        <f>PRODUCT(Y23:$AK23)</f>
        <v>1.0927536991917028</v>
      </c>
      <c r="Y35" s="33">
        <f>PRODUCT(Z23:$AK23)</f>
        <v>1.1043493675509883</v>
      </c>
      <c r="Z35" s="33">
        <f>PRODUCT(AA23:$AK23)</f>
        <v>1.1223062678363702</v>
      </c>
      <c r="AA35" s="33">
        <f>PRODUCT(AB23:$AK23)</f>
        <v>1.1109743296736985</v>
      </c>
      <c r="AB35" s="33">
        <f>PRODUCT(AC23:$AK23)</f>
        <v>1.1023757984458213</v>
      </c>
      <c r="AC35" s="33">
        <f>PRODUCT(AD23:$AK23)</f>
        <v>1.1023757984458213</v>
      </c>
      <c r="AD35" s="33">
        <f>PRODUCT(AE23:$AK23)</f>
        <v>1.1000656605586481</v>
      </c>
      <c r="AE35" s="33">
        <f>PRODUCT(AF23:$AK23)</f>
        <v>1.0973223546719679</v>
      </c>
      <c r="AF35" s="33">
        <f>PRODUCT(AG23:$AK23)</f>
        <v>1.0812122915281979</v>
      </c>
      <c r="AG35" s="33">
        <f>PRODUCT(AH23:$AK23)</f>
        <v>1.0674422860383037</v>
      </c>
      <c r="AH35" s="33">
        <f>PRODUCT(AI23:$AK23)</f>
        <v>1.07485881184</v>
      </c>
      <c r="AI35" s="33">
        <f>PRODUCT(AJ23:$AK23)</f>
        <v>1.0529573000000001</v>
      </c>
      <c r="AJ35" s="33">
        <f>PRODUCT($AK23:AK23)</f>
        <v>1.0209999999999999</v>
      </c>
      <c r="AK35" s="33">
        <v>1</v>
      </c>
    </row>
    <row r="36" spans="1:37" x14ac:dyDescent="0.2">
      <c r="A36" s="2" t="s">
        <v>7</v>
      </c>
      <c r="B36" s="33">
        <f>PRODUCT(C24:$AK24)</f>
        <v>2.1820631079120854</v>
      </c>
      <c r="C36" s="33">
        <f>PRODUCT(D24:$AK24)</f>
        <v>2.1267671617076847</v>
      </c>
      <c r="D36" s="33">
        <f>PRODUCT(E24:$AK24)</f>
        <v>2.0312962384982658</v>
      </c>
      <c r="E36" s="33">
        <f>PRODUCT(F24:$AK24)</f>
        <v>1.9456860522014039</v>
      </c>
      <c r="F36" s="33">
        <f>PRODUCT(G24:$AK24)</f>
        <v>1.9038023994142905</v>
      </c>
      <c r="G36" s="33">
        <f>PRODUCT(H24:$AK24)</f>
        <v>1.8812276674054247</v>
      </c>
      <c r="H36" s="33">
        <f>PRODUCT(I24:$AK24)</f>
        <v>1.8443408503974752</v>
      </c>
      <c r="I36" s="33">
        <f>PRODUCT(J24:$AK24)</f>
        <v>1.8099517668277492</v>
      </c>
      <c r="J36" s="33">
        <f>PRODUCT(K24:$AK24)</f>
        <v>1.7675310222927234</v>
      </c>
      <c r="K36" s="33">
        <f>PRODUCT(L24:$AK24)</f>
        <v>1.7294824092883792</v>
      </c>
      <c r="L36" s="33">
        <f>PRODUCT(M24:$AK24)</f>
        <v>1.6807409225348675</v>
      </c>
      <c r="M36" s="33">
        <f>PRODUCT(N24:$AK24)</f>
        <v>1.6413485571629569</v>
      </c>
      <c r="N36" s="33">
        <f>PRODUCT(O24:$AK24)</f>
        <v>1.5843132791148238</v>
      </c>
      <c r="O36" s="33">
        <f>PRODUCT(P24:$AK24)</f>
        <v>1.5441649893906664</v>
      </c>
      <c r="P36" s="33">
        <f>PRODUCT(Q24:$AK24)</f>
        <v>1.5035686362129166</v>
      </c>
      <c r="Q36" s="33">
        <f>PRODUCT(R24:$AK24)</f>
        <v>1.4499215392602864</v>
      </c>
      <c r="R36" s="33">
        <f>PRODUCT(S24:$AK24)</f>
        <v>1.4228866921101935</v>
      </c>
      <c r="S36" s="33">
        <f>PRODUCT(T24:$AK24)</f>
        <v>1.4046265469992039</v>
      </c>
      <c r="T36" s="33">
        <f>PRODUCT(U24:$AK24)</f>
        <v>1.3730464780050864</v>
      </c>
      <c r="U36" s="33">
        <f>PRODUCT(V24:$AK24)</f>
        <v>1.3151786187788188</v>
      </c>
      <c r="V36" s="33">
        <f>PRODUCT(W24:$AK24)</f>
        <v>1.2719329001729387</v>
      </c>
      <c r="W36" s="33">
        <f>PRODUCT(X24:$AK24)</f>
        <v>1.2543716964230169</v>
      </c>
      <c r="X36" s="33">
        <f>PRODUCT(Y24:$AK24)</f>
        <v>1.2407237353343388</v>
      </c>
      <c r="Y36" s="33">
        <f>PRODUCT(Z24:$AK24)</f>
        <v>1.2223879165855556</v>
      </c>
      <c r="Z36" s="33">
        <f>PRODUCT(AA24:$AK24)</f>
        <v>1.2090879491449615</v>
      </c>
      <c r="AA36" s="33">
        <f>PRODUCT(AB24:$AK24)</f>
        <v>1.193571519392854</v>
      </c>
      <c r="AB36" s="33">
        <f>PRODUCT(AC24:$AK24)</f>
        <v>1.178254214603015</v>
      </c>
      <c r="AC36" s="33">
        <f>PRODUCT(AD24:$AK24)</f>
        <v>1.1665883312901142</v>
      </c>
      <c r="AD36" s="33">
        <f>PRODUCT(AE24:$AK24)</f>
        <v>1.1504815890435049</v>
      </c>
      <c r="AE36" s="33">
        <f>PRODUCT(AF24:$AK24)</f>
        <v>1.1345972278535552</v>
      </c>
      <c r="AF36" s="33">
        <f>PRODUCT(AG24:$AK24)</f>
        <v>1.1233635919342126</v>
      </c>
      <c r="AG36" s="33">
        <f>PRODUCT(AH24:$AK24)</f>
        <v>1.1024176564614456</v>
      </c>
      <c r="AH36" s="33">
        <f>PRODUCT(AI24:$AK24)</f>
        <v>1.0892378781360001</v>
      </c>
      <c r="AI36" s="33">
        <f>PRODUCT(AJ24:$AK24)</f>
        <v>1.07029368</v>
      </c>
      <c r="AJ36" s="33">
        <f>PRODUCT($AK24:AK24)</f>
        <v>1.0344</v>
      </c>
      <c r="AK36" s="33">
        <v>1</v>
      </c>
    </row>
    <row r="37" spans="1:37" x14ac:dyDescent="0.2">
      <c r="A37" s="2" t="s">
        <v>8</v>
      </c>
      <c r="B37" s="33">
        <f>PRODUCT(C25:$AK25)</f>
        <v>0.38526897751722383</v>
      </c>
      <c r="C37" s="33">
        <f>PRODUCT(D25:$AK25)</f>
        <v>0.36973990164800735</v>
      </c>
      <c r="D37" s="33">
        <f>PRODUCT(E25:$AK25)</f>
        <v>0.36571701448863264</v>
      </c>
      <c r="E37" s="33">
        <f>PRODUCT(F25:$AK25)</f>
        <v>0.37242058501897407</v>
      </c>
      <c r="F37" s="33">
        <f>PRODUCT(G25:$AK25)</f>
        <v>0.37429204524520004</v>
      </c>
      <c r="G37" s="33">
        <f>PRODUCT(H25:$AK25)</f>
        <v>0.3819306584134694</v>
      </c>
      <c r="H37" s="33">
        <f>PRODUCT(I25:$AK25)</f>
        <v>0.4007666929837036</v>
      </c>
      <c r="I37" s="33">
        <f>PRODUCT(J25:$AK25)</f>
        <v>0.42319608551605459</v>
      </c>
      <c r="J37" s="33">
        <f>PRODUCT(K25:$AK25)</f>
        <v>0.43900008870960011</v>
      </c>
      <c r="K37" s="33">
        <f>PRODUCT(L25:$AK25)</f>
        <v>0.45351248833636365</v>
      </c>
      <c r="L37" s="33">
        <f>PRODUCT(M25:$AK25)</f>
        <v>0.47838870077675516</v>
      </c>
      <c r="M37" s="33">
        <f>PRODUCT(N25:$AK25)</f>
        <v>0.47600865748930871</v>
      </c>
      <c r="N37" s="33">
        <f>PRODUCT(O25:$AK25)</f>
        <v>0.4912370046329293</v>
      </c>
      <c r="O37" s="33">
        <f>PRODUCT(P25:$AK25)</f>
        <v>0.49074625837455493</v>
      </c>
      <c r="P37" s="33">
        <f>PRODUCT(Q25:$AK25)</f>
        <v>0.53168608707969078</v>
      </c>
      <c r="Q37" s="33">
        <f>PRODUCT(R25:$AK25)</f>
        <v>0.56144254179481612</v>
      </c>
      <c r="R37" s="33">
        <f>PRODUCT(S25:$AK25)</f>
        <v>0.56762970558570047</v>
      </c>
      <c r="S37" s="33">
        <f>PRODUCT(T25:$AK25)</f>
        <v>0.5727847685022206</v>
      </c>
      <c r="T37" s="33">
        <f>PRODUCT(U25:$AK25)</f>
        <v>0.59074336685460027</v>
      </c>
      <c r="U37" s="33">
        <f>PRODUCT(V25:$AK25)</f>
        <v>0.66174903870796487</v>
      </c>
      <c r="V37" s="33">
        <f>PRODUCT(W25:$AK25)</f>
        <v>0.70324021116680657</v>
      </c>
      <c r="W37" s="33">
        <f>PRODUCT(X25:$AK25)</f>
        <v>0.71759205221102706</v>
      </c>
      <c r="X37" s="33">
        <f>PRODUCT(Y25:$AK25)</f>
        <v>0.77999136109894229</v>
      </c>
      <c r="Y37" s="33">
        <f>PRODUCT(Z25:$AK25)</f>
        <v>0.83421535946410941</v>
      </c>
      <c r="Z37" s="33">
        <f>PRODUCT(AA25:$AK25)</f>
        <v>0.9116111457371977</v>
      </c>
      <c r="AA37" s="33">
        <f>PRODUCT(AB25:$AK25)</f>
        <v>0.90897511789530139</v>
      </c>
      <c r="AB37" s="33">
        <f>PRODUCT(AC25:$AK25)</f>
        <v>0.91427792988865542</v>
      </c>
      <c r="AC37" s="33">
        <f>PRODUCT(AD25:$AK25)</f>
        <v>0.93878009024402465</v>
      </c>
      <c r="AD37" s="33">
        <f>PRODUCT(AE25:$AK25)</f>
        <v>0.96761501777368031</v>
      </c>
      <c r="AE37" s="33">
        <f>PRODUCT(AF25:$AK25)</f>
        <v>0.99733561922663394</v>
      </c>
      <c r="AF37" s="33">
        <f>PRODUCT(AG25:$AK25)</f>
        <v>0.970170835823574</v>
      </c>
      <c r="AG37" s="33">
        <f>PRODUCT(AH25:$AK25)</f>
        <v>0.97309010614199998</v>
      </c>
      <c r="AH37" s="33">
        <f>PRODUCT(AI25:$AK25)</f>
        <v>1.0358634299999998</v>
      </c>
      <c r="AI37" s="33">
        <f>PRODUCT(AJ25:$AK25)</f>
        <v>1.00667</v>
      </c>
      <c r="AJ37" s="33">
        <f>PRODUCT($AK25:AK25)</f>
        <v>0.98499999999999999</v>
      </c>
      <c r="AK37" s="33">
        <v>1</v>
      </c>
    </row>
    <row r="38" spans="1:37" x14ac:dyDescent="0.2">
      <c r="A38" s="2" t="s">
        <v>17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33">
        <f>PRODUCT(V26:$AK26)</f>
        <v>1.4488701401087023</v>
      </c>
      <c r="V38" s="33">
        <f>PRODUCT(W26:$AK26)</f>
        <v>1.4162953471248314</v>
      </c>
      <c r="W38" s="33">
        <f>PRODUCT(X26:$AK26)</f>
        <v>1.3684013015698853</v>
      </c>
      <c r="X38" s="33">
        <f>PRODUCT(Y26:$AK26)</f>
        <v>1.3350256600681814</v>
      </c>
      <c r="Y38" s="33">
        <f>PRODUCT(Z26:$AK26)</f>
        <v>1.3037359961603336</v>
      </c>
      <c r="Z38" s="33">
        <f>PRODUCT(AA26:$AK26)</f>
        <v>1.2933888850796957</v>
      </c>
      <c r="AA38" s="33">
        <f>PRODUCT(AB26:$AK26)</f>
        <v>1.2818522151434055</v>
      </c>
      <c r="AB38" s="33">
        <f>PRODUCT(AC26:$AK26)</f>
        <v>1.2754748409387116</v>
      </c>
      <c r="AC38" s="33">
        <f>PRODUCT(AD26:$AK26)</f>
        <v>1.2653520247407852</v>
      </c>
      <c r="AD38" s="33">
        <f>PRODUCT(AE26:$AK26)</f>
        <v>1.2381135271436259</v>
      </c>
      <c r="AE38" s="33">
        <f>PRODUCT(AF26:$AK26)</f>
        <v>1.2114613768528628</v>
      </c>
      <c r="AF38" s="33">
        <f>PRODUCT(AG26:$AK26)</f>
        <v>1.19238324493392</v>
      </c>
      <c r="AG38" s="33">
        <f>PRODUCT(AH26:$AK26)</f>
        <v>1.1864509899840001</v>
      </c>
      <c r="AH38" s="33">
        <f>PRODUCT(AI26:$AK26)</f>
        <v>1.1419162560000002</v>
      </c>
      <c r="AI38" s="33">
        <f>PRODUCT(AJ26:$AK26)</f>
        <v>1.0712160000000002</v>
      </c>
      <c r="AJ38" s="33">
        <f>PRODUCT($AK26:AK26)</f>
        <v>1.038</v>
      </c>
      <c r="AK38" s="33">
        <v>1</v>
      </c>
    </row>
    <row r="39" spans="1:37" ht="10.5" thickBot="1" x14ac:dyDescent="0.25">
      <c r="A39" s="8" t="str">
        <f>A27</f>
        <v>I. Pris- og lønudvikling anlægsområdet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12">
        <f>PRODUCT(W27:$AK27)</f>
        <v>1.398833037798624</v>
      </c>
      <c r="W39" s="12">
        <f>PRODUCT(X27:$AK27)</f>
        <v>1.3849832057412121</v>
      </c>
      <c r="X39" s="12">
        <f>PRODUCT(Y27:$AK27)</f>
        <v>1.3604943081937249</v>
      </c>
      <c r="Y39" s="12">
        <f>PRODUCT(Z27:$AK27)</f>
        <v>1.3273115201889998</v>
      </c>
      <c r="Z39" s="12">
        <f>PRODUCT(AA27:$AK27)</f>
        <v>1.3128699507309598</v>
      </c>
      <c r="AA39" s="12">
        <f>PRODUCT(AB27:$AK27)</f>
        <v>1.29346793175464</v>
      </c>
      <c r="AB39" s="12">
        <f>PRODUCT(AC27:$AK27)</f>
        <v>1.2693502765011186</v>
      </c>
      <c r="AC39" s="12">
        <f>PRODUCT(AD27:$AK27)</f>
        <v>1.2518247302772374</v>
      </c>
      <c r="AD39" s="12">
        <f>PRODUCT(AE27:$AK27)</f>
        <v>1.2369809587719742</v>
      </c>
      <c r="AE39" s="12">
        <f>PRODUCT(AF27:$AK27)</f>
        <v>1.2187004519920923</v>
      </c>
      <c r="AF39" s="12">
        <f>PRODUCT(AG27:$AK27)</f>
        <v>1.2066341108832599</v>
      </c>
      <c r="AG39" s="12">
        <f>PRODUCT(AH27:$AK27)</f>
        <v>1.1982463861799999</v>
      </c>
      <c r="AH39" s="12">
        <f>PRODUCT(AI27:$AK27)</f>
        <v>1.1633460059999998</v>
      </c>
      <c r="AI39" s="12">
        <f>PRODUCT(AJ27:$AK27)</f>
        <v>1.0712209999999998</v>
      </c>
      <c r="AJ39" s="12">
        <f>PRODUCT($AK27:AK27)</f>
        <v>1.0329999999999999</v>
      </c>
      <c r="AK39" s="12">
        <v>1</v>
      </c>
    </row>
    <row r="40" spans="1:37" ht="10.5" x14ac:dyDescent="0.25">
      <c r="A40" s="11" t="str">
        <f>A28</f>
        <v>* skøn pr. juni 2023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0"/>
      <c r="AA40" s="20"/>
      <c r="AB40" s="20"/>
      <c r="AC40" s="20"/>
    </row>
    <row r="41" spans="1:37" x14ac:dyDescent="0.2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0"/>
      <c r="AA41" s="20"/>
      <c r="AB41" s="20"/>
      <c r="AC41" s="20"/>
    </row>
    <row r="42" spans="1:37" x14ac:dyDescent="0.2">
      <c r="A42" s="2" t="s">
        <v>20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0"/>
      <c r="AA42" s="20"/>
      <c r="AB42" s="20"/>
      <c r="AC42" s="20"/>
    </row>
    <row r="43" spans="1:37" x14ac:dyDescent="0.2">
      <c r="A43" s="2" t="s">
        <v>23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0"/>
      <c r="AA43" s="20"/>
      <c r="AB43" s="20"/>
    </row>
    <row r="44" spans="1:37" ht="10.5" customHeight="1" x14ac:dyDescent="0.2">
      <c r="A44" s="2" t="s">
        <v>33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0"/>
      <c r="AA44" s="20"/>
      <c r="AB44" s="20"/>
    </row>
    <row r="45" spans="1:37" x14ac:dyDescent="0.2">
      <c r="A45" s="2" t="s">
        <v>22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0"/>
      <c r="AA45" s="20"/>
      <c r="AB45" s="20"/>
    </row>
    <row r="46" spans="1:37" x14ac:dyDescent="0.2">
      <c r="A46" s="2" t="s">
        <v>21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0"/>
    </row>
    <row r="47" spans="1:37" x14ac:dyDescent="0.2">
      <c r="A47" s="2" t="s">
        <v>10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0"/>
    </row>
    <row r="49" spans="1:22" ht="10.5" x14ac:dyDescent="0.25">
      <c r="A49" s="15" t="s">
        <v>13</v>
      </c>
      <c r="B49" s="7"/>
      <c r="C49" s="7"/>
      <c r="D49" s="7"/>
      <c r="E49" s="7"/>
      <c r="F49" s="7"/>
      <c r="G49" s="7"/>
      <c r="H49" s="7"/>
      <c r="I49" s="7"/>
      <c r="J49" s="7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0.5" x14ac:dyDescent="0.25">
      <c r="A50" s="16" t="s">
        <v>14</v>
      </c>
      <c r="B50" s="7"/>
      <c r="C50" s="7"/>
      <c r="D50" s="7"/>
      <c r="E50" s="7"/>
      <c r="F50" s="7"/>
      <c r="G50" s="7"/>
      <c r="H50" s="7"/>
      <c r="I50" s="7"/>
      <c r="J50" s="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0.5" x14ac:dyDescent="0.25">
      <c r="A51" s="7" t="s">
        <v>16</v>
      </c>
      <c r="C51" s="7"/>
      <c r="D51" s="7"/>
      <c r="E51" s="7"/>
      <c r="F51" s="7"/>
      <c r="G51" s="7"/>
      <c r="H51" s="7"/>
      <c r="I51" s="7"/>
      <c r="J51" s="7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0.5" x14ac:dyDescent="0.25">
      <c r="A52" s="17" t="s">
        <v>24</v>
      </c>
    </row>
    <row r="53" spans="1:22" ht="12.5" x14ac:dyDescent="0.25">
      <c r="A53" s="1" t="s">
        <v>25</v>
      </c>
      <c r="K53"/>
      <c r="L53"/>
      <c r="M53"/>
      <c r="N53"/>
      <c r="O53"/>
      <c r="P53"/>
      <c r="Q53"/>
      <c r="R53"/>
      <c r="S53"/>
    </row>
    <row r="54" spans="1:22" ht="12.5" x14ac:dyDescent="0.25">
      <c r="A54" s="1" t="s">
        <v>34</v>
      </c>
      <c r="K54"/>
      <c r="L54"/>
      <c r="M54"/>
      <c r="N54"/>
      <c r="O54"/>
      <c r="P54"/>
      <c r="Q54"/>
      <c r="R54"/>
      <c r="S54"/>
    </row>
    <row r="56" spans="1:22" ht="12.5" x14ac:dyDescent="0.25">
      <c r="K56"/>
      <c r="L56"/>
      <c r="M56"/>
      <c r="N56"/>
      <c r="O56"/>
      <c r="P56"/>
      <c r="Q56"/>
      <c r="R56"/>
      <c r="S56"/>
    </row>
  </sheetData>
  <phoneticPr fontId="5" type="noConversion"/>
  <pageMargins left="0.75" right="0.75" top="1" bottom="1" header="0" footer="0"/>
  <pageSetup paperSize="9" scale="6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CMCognitiveType xmlns="http://schemas.microsoft.com/sharepoint/v3" xsi:nil="true"/>
    <CaseOwner xmlns="http://schemas.microsoft.com/sharepoint/v3">
      <UserInfo>
        <DisplayName/>
        <AccountId xsi:nil="true"/>
        <AccountType/>
      </UserInfo>
    </CaseOwner>
    <TrackID xmlns="http://schemas.microsoft.com/sharepoint/v3" xsi:nil="true"/>
    <Classification xmlns="http://schemas.microsoft.com/sharepoint/v3" xsi:nil="true"/>
    <CCMMetadataExtractionStatus xmlns="http://schemas.microsoft.com/sharepoint/v3">CCMPageCount:InProgress;CCMCommentCount:InProgress</CCMMetadataExtractionStatus>
    <WasSigned xmlns="http://schemas.microsoft.com/sharepoint/v3">false</WasSigned>
    <WasEncrypted xmlns="http://schemas.microsoft.com/sharepoint/v3">false</WasEncrypted>
    <LocalAttachment xmlns="http://schemas.microsoft.com/sharepoint/v3">false</LocalAttachment>
    <CCMTemplateID xmlns="http://schemas.microsoft.com/sharepoint/v3">0</CCMTemplateID>
    <CaseRecordNumber xmlns="http://schemas.microsoft.com/sharepoint/v3">0</CaseRecordNumber>
    <CaseID xmlns="http://schemas.microsoft.com/sharepoint/v3">EMN-2022-01111</CaseID>
    <RegistrationDate xmlns="http://schemas.microsoft.com/sharepoint/v3" xsi:nil="true"/>
    <Related xmlns="http://schemas.microsoft.com/sharepoint/v3">false</Related>
    <CCMSystemID xmlns="http://schemas.microsoft.com/sharepoint/v3">70b75415-b03e-435b-a96a-f2c99eab6ff9</CCMSystemID>
    <CCMVisualId xmlns="http://schemas.microsoft.com/sharepoint/v3">EMN-2022-01111</CCMVisualId>
    <Finalized xmlns="http://schemas.microsoft.com/sharepoint/v3">false</Finalized>
    <DocID xmlns="http://schemas.microsoft.com/sharepoint/v3">1580609</DocID>
    <MailHasAttachments xmlns="http://schemas.microsoft.com/sharepoint/v3">false</MailHasAttachments>
    <CCMPageCount xmlns="http://schemas.microsoft.com/sharepoint/v3">0</CCMPageCount>
    <CCMCommentCount xmlns="http://schemas.microsoft.com/sharepoint/v3">0</CCMCommentCount>
    <CCMPreviewAnnotationsTasks xmlns="http://schemas.microsoft.com/sharepoint/v3">0</CCMPreviewAnnotationsTasks>
    <CCMAgendaDocumentStatus xmlns="64255022-7053-454B-8E25-A833E1D9A0A7" xsi:nil="true"/>
    <CCMMeetingCaseId xmlns="64255022-7053-454B-8E25-A833E1D9A0A7" xsi:nil="true"/>
    <Bem_x00e6_rkning xmlns="64255022-7053-454B-8E25-A833E1D9A0A7" xsi:nil="true"/>
    <CCMAgendaStatus xmlns="64255022-7053-454B-8E25-A833E1D9A0A7" xsi:nil="true"/>
    <CCMAgendaItemId xmlns="64255022-7053-454B-8E25-A833E1D9A0A7" xsi:nil="true"/>
    <CCMMeetingCaseLink xmlns="64255022-7053-454B-8E25-A833E1D9A0A7">
      <Url xsi:nil="true"/>
      <Description xsi:nil="true"/>
    </CCMMeetingCaseLink>
    <CCMMeetingCaseInstanceId xmlns="64255022-7053-454B-8E25-A833E1D9A0A7" xsi:nil="true"/>
    <TaxCatchAll xmlns="0f688ae7-70fc-48ff-8593-161c0537bbb6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317B671EED7CC3499D149334B63477DE" ma:contentTypeVersion="0" ma:contentTypeDescription="GetOrganized dokument" ma:contentTypeScope="" ma:versionID="e053ff3c9c1d4fd628d7c690bb8ada4b">
  <xsd:schema xmlns:xsd="http://www.w3.org/2001/XMLSchema" xmlns:xs="http://www.w3.org/2001/XMLSchema" xmlns:p="http://schemas.microsoft.com/office/2006/metadata/properties" xmlns:ns1="http://schemas.microsoft.com/sharepoint/v3" xmlns:ns2="0f688ae7-70fc-48ff-8593-161c0537bbb6" xmlns:ns3="64255022-7053-454B-8E25-A833E1D9A0A7" targetNamespace="http://schemas.microsoft.com/office/2006/metadata/properties" ma:root="true" ma:fieldsID="26cd55245e52676dfcb8c14b4f48be1b" ns1:_="" ns2:_="" ns3:_="">
    <xsd:import namespace="http://schemas.microsoft.com/sharepoint/v3"/>
    <xsd:import namespace="0f688ae7-70fc-48ff-8593-161c0537bbb6"/>
    <xsd:import namespace="64255022-7053-454B-8E25-A833E1D9A0A7"/>
    <xsd:element name="properties">
      <xsd:complexType>
        <xsd:sequence>
          <xsd:element name="documentManagement">
            <xsd:complexType>
              <xsd:all>
                <xsd:element ref="ns1:Classification" minOccurs="0"/>
                <xsd:element ref="ns1:CaseOwner" minOccurs="0"/>
                <xsd:element ref="ns1:TrackID" minOccurs="0"/>
                <xsd:element ref="ns1:CaseID" minOccurs="0"/>
                <xsd:element ref="ns1:DocID" minOccurs="0"/>
                <xsd:element ref="ns1:Finalized" minOccurs="0"/>
                <xsd:element ref="ns1:Related" minOccurs="0"/>
                <xsd:element ref="ns1:RegistrationDate" minOccurs="0"/>
                <xsd:element ref="ns1:CaseRecordNumber" minOccurs="0"/>
                <xsd:element ref="ns1:LocalAttachment" minOccurs="0"/>
                <xsd:element ref="ns1:CCMTemplateName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1:CCMConversation" minOccurs="0"/>
                <xsd:element ref="ns2:TaxCatchAll" minOccurs="0"/>
                <xsd:element ref="ns3:CCMAgendaDocumentStatus" minOccurs="0"/>
                <xsd:element ref="ns3:CCMAgendaStatus" minOccurs="0"/>
                <xsd:element ref="ns3:CCMMeetingCaseId" minOccurs="0"/>
                <xsd:element ref="ns3:CCMMeetingCaseInstanceId" minOccurs="0"/>
                <xsd:element ref="ns3:CCMAgendaItemId" minOccurs="0"/>
                <xsd:element ref="ns3:CCMMeetingCaseLink" minOccurs="0"/>
                <xsd:element ref="ns3:AgendaStatusIcon" minOccurs="0"/>
                <xsd:element ref="ns1:CCMVisualId" minOccurs="0"/>
                <xsd:element ref="ns1:CCMOriginalDocID" minOccurs="0"/>
                <xsd:element ref="ns3:Bem_x00e6_rkning" minOccurs="0"/>
                <xsd:element ref="ns1:CCMMetadataExtractionStatus" minOccurs="0"/>
                <xsd:element ref="ns1:CCMPageCount" minOccurs="0"/>
                <xsd:element ref="ns1:CCMCommentCount" minOccurs="0"/>
                <xsd:element ref="ns1:CCMPreviewAnnotationsTasks" minOccurs="0"/>
                <xsd:element ref="ns1:CCMCognitiv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lassification" ma:index="2" nillable="true" ma:displayName="Klassifikation" ma:hidden="true" ma:internalName="Classification">
      <xsd:simpleType>
        <xsd:restriction base="dms:Choice">
          <xsd:enumeration value="Offentlig"/>
          <xsd:enumeration value="Intern"/>
          <xsd:enumeration value="Fortrolig"/>
        </xsd:restriction>
      </xsd:simpleType>
    </xsd:element>
    <xsd:element name="CaseOwner" ma:index="3" nillable="true" ma:displayName="Ansvarlig" ma:list="UserInfo" ma:SharePointGroup="0" ma:internalName="Case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rackID" ma:index="4" nillable="true" ma:displayName="TrackID" ma:description="" ma:internalName="TrackID">
      <xsd:simpleType>
        <xsd:restriction base="dms:Note">
          <xsd:maxLength value="255"/>
        </xsd:restriction>
      </xsd:simpleType>
    </xsd:element>
    <xsd:element name="CaseID" ma:index="11" nillable="true" ma:displayName="Sags ID" ma:default="Tildeler" ma:internalName="CaseID" ma:readOnly="true">
      <xsd:simpleType>
        <xsd:restriction base="dms:Text"/>
      </xsd:simpleType>
    </xsd:element>
    <xsd:element name="DocID" ma:index="12" nillable="true" ma:displayName="Dok ID" ma:default="Tildeler" ma:internalName="DocID" ma:readOnly="true">
      <xsd:simpleType>
        <xsd:restriction base="dms:Text"/>
      </xsd:simpleType>
    </xsd:element>
    <xsd:element name="Finalized" ma:index="13" nillable="true" ma:displayName="Endeligt" ma:default="False" ma:internalName="Finalized" ma:readOnly="true">
      <xsd:simpleType>
        <xsd:restriction base="dms:Boolean"/>
      </xsd:simpleType>
    </xsd:element>
    <xsd:element name="Related" ma:index="14" nillable="true" ma:displayName="Vedhæftet dokument" ma:default="False" ma:internalName="Related" ma:readOnly="true">
      <xsd:simpleType>
        <xsd:restriction base="dms:Boolean"/>
      </xsd:simpleType>
    </xsd:element>
    <xsd:element name="RegistrationDate" ma:index="15" nillable="true" ma:displayName="Registrerings dato" ma:format="DateTime" ma:internalName="RegistrationDate" ma:readOnly="true">
      <xsd:simpleType>
        <xsd:restriction base="dms:DateTime"/>
      </xsd:simpleType>
    </xsd:element>
    <xsd:element name="CaseRecordNumber" ma:index="16" nillable="true" ma:displayName="Akt ID" ma:decimals="0" ma:default="0" ma:internalName="CaseRecordNumber" ma:readOnly="true">
      <xsd:simpleType>
        <xsd:restriction base="dms:Number"/>
      </xsd:simpleType>
    </xsd:element>
    <xsd:element name="LocalAttachment" ma:index="17" nillable="true" ma:displayName="Lokalt bilag" ma:default="False" ma:internalName="LocalAttachment" ma:readOnly="true">
      <xsd:simpleType>
        <xsd:restriction base="dms:Boolean"/>
      </xsd:simpleType>
    </xsd:element>
    <xsd:element name="CCMTemplateName" ma:index="18" nillable="true" ma:displayName="Skabelon navn" ma:internalName="CCMTemplateName" ma:readOnly="true">
      <xsd:simpleType>
        <xsd:restriction base="dms:Text"/>
      </xsd:simpleType>
    </xsd:element>
    <xsd:element name="CCMTemplateVersion" ma:index="19" nillable="true" ma:displayName="Skabelon version" ma:internalName="CCMTemplateVersion" ma:readOnly="true">
      <xsd:simpleType>
        <xsd:restriction base="dms:Text"/>
      </xsd:simpleType>
    </xsd:element>
    <xsd:element name="CCMTemplateID" ma:index="20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SystemID" ma:index="21" nillable="true" ma:displayName="CCMSystemID" ma:hidden="true" ma:internalName="CCMSystemID" ma:readOnly="true">
      <xsd:simpleType>
        <xsd:restriction base="dms:Text"/>
      </xsd:simpleType>
    </xsd:element>
    <xsd:element name="WasEncrypted" ma:index="22" nillable="true" ma:displayName="Krypteret" ma:default="False" ma:internalName="WasEncrypted" ma:readOnly="true">
      <xsd:simpleType>
        <xsd:restriction base="dms:Boolean"/>
      </xsd:simpleType>
    </xsd:element>
    <xsd:element name="WasSigned" ma:index="23" nillable="true" ma:displayName="Signeret" ma:default="False" ma:internalName="WasSigned" ma:readOnly="true">
      <xsd:simpleType>
        <xsd:restriction base="dms:Boolean"/>
      </xsd:simpleType>
    </xsd:element>
    <xsd:element name="MailHasAttachments" ma:index="24" nillable="true" ma:displayName="E-mail har vedhæftede filer" ma:default="False" ma:internalName="MailHasAttachments" ma:readOnly="true">
      <xsd:simpleType>
        <xsd:restriction base="dms:Boolean"/>
      </xsd:simpleType>
    </xsd:element>
    <xsd:element name="CCMConversation" ma:index="25" nillable="true" ma:displayName="Samtale" ma:internalName="CCMConversation" ma:readOnly="true">
      <xsd:simpleType>
        <xsd:restriction base="dms:Text"/>
      </xsd:simpleType>
    </xsd:element>
    <xsd:element name="CCMVisualId" ma:index="36" nillable="true" ma:displayName="Sags ID" ma:default="Tildeler" ma:internalName="CCMVisualId" ma:readOnly="true">
      <xsd:simpleType>
        <xsd:restriction base="dms:Text"/>
      </xsd:simpleType>
    </xsd:element>
    <xsd:element name="CCMOriginalDocID" ma:index="37" nillable="true" ma:displayName="Originalt Dok ID" ma:description="" ma:internalName="CCMOriginalDocID" ma:readOnly="true">
      <xsd:simpleType>
        <xsd:restriction base="dms:Text"/>
      </xsd:simpleType>
    </xsd:element>
    <xsd:element name="CCMMetadataExtractionStatus" ma:index="41" nillable="true" ma:displayName="CCMMetadataExtractionStatus" ma:default="CCMPageCount:InProgress;CCMCommentCount:InProgress" ma:hidden="true" ma:internalName="CCMMetadataExtractionStatus" ma:readOnly="false">
      <xsd:simpleType>
        <xsd:restriction base="dms:Text"/>
      </xsd:simpleType>
    </xsd:element>
    <xsd:element name="CCMPageCount" ma:index="42" nillable="true" ma:displayName="Sider" ma:decimals="0" ma:internalName="CCMPageCount" ma:readOnly="true">
      <xsd:simpleType>
        <xsd:restriction base="dms:Number"/>
      </xsd:simpleType>
    </xsd:element>
    <xsd:element name="CCMCommentCount" ma:index="43" nillable="true" ma:displayName="Kommentarer" ma:decimals="0" ma:internalName="CCMCommentCount" ma:readOnly="true">
      <xsd:simpleType>
        <xsd:restriction base="dms:Number"/>
      </xsd:simpleType>
    </xsd:element>
    <xsd:element name="CCMPreviewAnnotationsTasks" ma:index="44" nillable="true" ma:displayName="Opgaver" ma:decimals="0" ma:internalName="CCMPreviewAnnotationsTasks" ma:readOnly="true">
      <xsd:simpleType>
        <xsd:restriction base="dms:Number"/>
      </xsd:simpleType>
    </xsd:element>
    <xsd:element name="CCMCognitiveType" ma:index="45" nillable="true" ma:displayName="CognitiveType" ma:decimals="0" ma:internalName="CCMCognitiveTyp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88ae7-70fc-48ff-8593-161c0537bbb6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0bbb74e3-00f2-4161-ad62-809061ab94e1}" ma:internalName="TaxCatchAll" ma:showField="CatchAllData" ma:web="0f688ae7-70fc-48ff-8593-161c0537bb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55022-7053-454B-8E25-A833E1D9A0A7" elementFormDefault="qualified">
    <xsd:import namespace="http://schemas.microsoft.com/office/2006/documentManagement/types"/>
    <xsd:import namespace="http://schemas.microsoft.com/office/infopath/2007/PartnerControls"/>
    <xsd:element name="CCMAgendaDocumentStatus" ma:index="29" nillable="true" ma:displayName="Status  for dagsordensdokument" ma:description="Status for dagsordensdokument skal kun udfyldes, hvis du er ved at oprette et dagsordenspunkt.&#10;&#10;Udkast - når du opretter dokumentet og begynder at arbejde i det&#10;Under udarbejdelse - når udkastet er færdigt og bliver sendt til godkendelse m.v.&#10;Endelig - når dagsordenspunktet er helt færdigt, godkendt og klar til at blive publiceret til en dagsorden." ma:format="Dropdown" ma:internalName="CCMAgendaDocumentStatus">
      <xsd:simpleType>
        <xsd:restriction base="dms:Choice">
          <xsd:enumeration value="Udkast"/>
          <xsd:enumeration value="Under udarbejdelse"/>
          <xsd:enumeration value="Endelig"/>
        </xsd:restriction>
      </xsd:simpleType>
    </xsd:element>
    <xsd:element name="CCMAgendaStatus" ma:index="30" nillable="true" ma:displayName="Dagsordenstatus" ma:description="Udfyldes kun hvis det er et dagsordenspunkt" ma:format="Dropdown" ma:internalName="CCMAgendaStatus">
      <xsd:simpleType>
        <xsd:restriction base="dms:Choice">
          <xsd:enumeration value="Anmeldt"/>
          <xsd:enumeration value="Optaget på dagsorden"/>
          <xsd:enumeration value="Behandlet"/>
          <xsd:enumeration value="Afvist til dagsorden"/>
          <xsd:enumeration value="Fjernet fra dagsorden"/>
        </xsd:restriction>
      </xsd:simpleType>
    </xsd:element>
    <xsd:element name="CCMMeetingCaseId" ma:index="31" nillable="true" ma:displayName="CCMMeetingCaseId" ma:hidden="true" ma:internalName="CCMMeetingCaseId">
      <xsd:simpleType>
        <xsd:restriction base="dms:Text">
          <xsd:maxLength value="255"/>
        </xsd:restriction>
      </xsd:simpleType>
    </xsd:element>
    <xsd:element name="CCMMeetingCaseInstanceId" ma:index="32" nillable="true" ma:displayName="CCMMeetingCaseInstanceId" ma:hidden="true" ma:internalName="CCMMeetingCaseInstanceId">
      <xsd:simpleType>
        <xsd:restriction base="dms:Text">
          <xsd:maxLength value="255"/>
        </xsd:restriction>
      </xsd:simpleType>
    </xsd:element>
    <xsd:element name="CCMAgendaItemId" ma:index="33" nillable="true" ma:displayName="CCMAgendaItemId" ma:decimals="0" ma:hidden="true" ma:internalName="CCMAgendaItemId">
      <xsd:simpleType>
        <xsd:restriction base="dms:Number"/>
      </xsd:simpleType>
    </xsd:element>
    <xsd:element name="CCMMeetingCaseLink" ma:index="34" nillable="true" ma:displayName="Mødesag" ma:format="Hyperlink" ma:internalName="CCMMeetingCas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gendaStatusIcon" ma:index="35" nillable="true" ma:displayName="Ikon for dagsordensstatus" ma:internalName="AgendaStatusIcon" ma:readOnly="true">
      <xsd:simpleType>
        <xsd:restriction base="dms:Unknown"/>
      </xsd:simpleType>
    </xsd:element>
    <xsd:element name="Bem_x00e6_rkning" ma:index="40" nillable="true" ma:displayName="Bemærkning" ma:internalName="Bem_x00e6_rkning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5ABEC3-8175-4CBA-921F-CF2DF55ABA5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4255022-7053-454B-8E25-A833E1D9A0A7"/>
    <ds:schemaRef ds:uri="0f688ae7-70fc-48ff-8593-161c0537bbb6"/>
  </ds:schemaRefs>
</ds:datastoreItem>
</file>

<file path=customXml/itemProps2.xml><?xml version="1.0" encoding="utf-8"?>
<ds:datastoreItem xmlns:ds="http://schemas.openxmlformats.org/officeDocument/2006/customXml" ds:itemID="{987A4383-3F16-4FA3-8D9C-B4CF12A41F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049428-E438-4D8D-8305-24E902FDC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688ae7-70fc-48ff-8593-161c0537bbb6"/>
    <ds:schemaRef ds:uri="64255022-7053-454B-8E25-A833E1D9A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PL 1988-2024 pr. juni 2023</vt:lpstr>
      <vt:lpstr>'PL 1988-2024 pr. juni 2023'!Udskriftsområde</vt:lpstr>
    </vt:vector>
  </TitlesOfParts>
  <Company>Danske Regioner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pl-1988-2024</dc:title>
  <dc:creator>Lone Lund Pedersen</dc:creator>
  <cp:lastModifiedBy>Eline Strand</cp:lastModifiedBy>
  <cp:lastPrinted>2016-06-27T12:39:56Z</cp:lastPrinted>
  <dcterms:created xsi:type="dcterms:W3CDTF">2007-02-19T12:13:23Z</dcterms:created>
  <dcterms:modified xsi:type="dcterms:W3CDTF">2023-08-23T08:01:50Z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0x010100AC085CFC53BC46CEA2EADE194AD9D48200317B671EED7CC3499D149334B63477DE</vt:lpwstr>
  </property>
  <property fmtid="{D5CDD505-2E9C-101B-9397-08002B2CF9AE}" pid="3" name="CCMIsSharedOnOneDrive">
    <vt:bool>false</vt:bool>
  </property>
  <property fmtid="{D5CDD505-2E9C-101B-9397-08002B2CF9AE}" pid="4" name="CCMOneDriveID">
    <vt:lpwstr/>
  </property>
  <property fmtid="{D5CDD505-2E9C-101B-9397-08002B2CF9AE}" pid="5" name="CCMOneDriveOwnerID">
    <vt:lpwstr/>
  </property>
  <property fmtid="{D5CDD505-2E9C-101B-9397-08002B2CF9AE}" pid="6" name="CCMOneDriveItemID">
    <vt:lpwstr/>
  </property>
  <property fmtid="{D5CDD505-2E9C-101B-9397-08002B2CF9AE}" pid="7" name="CCMSystem">
    <vt:lpwstr> </vt:lpwstr>
  </property>
  <property fmtid="{D5CDD505-2E9C-101B-9397-08002B2CF9AE}" pid="8" name="CCMIsEmailAttachment">
    <vt:i4>1</vt:i4>
  </property>
  <property fmtid="{D5CDD505-2E9C-101B-9397-08002B2CF9AE}" pid="9" name="xd_Signature">
    <vt:bool>false</vt:bool>
  </property>
</Properties>
</file>