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r-my.sharepoint.com/personal/sebap_regioner_dk/Documents/"/>
    </mc:Choice>
  </mc:AlternateContent>
  <xr:revisionPtr revIDLastSave="118" documentId="8_{F9FBAD11-E6A2-47CC-82DE-F9D6766AF606}" xr6:coauthVersionLast="47" xr6:coauthVersionMax="47" xr10:uidLastSave="{2774288A-34E2-4091-AC84-B5918D6DED2E}"/>
  <bookViews>
    <workbookView xWindow="-28920" yWindow="-120" windowWidth="29040" windowHeight="17520" xr2:uid="{2F9E6F27-3C72-440B-BB8A-0B64E39B3729}"/>
  </bookViews>
  <sheets>
    <sheet name="Mio. kr." sheetId="1" r:id="rId1"/>
    <sheet name="Tusind kr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8" i="2"/>
  <c r="D29" i="2"/>
  <c r="D30" i="2"/>
  <c r="D31" i="2"/>
  <c r="D26" i="2"/>
  <c r="I15" i="2"/>
  <c r="I16" i="2"/>
  <c r="I17" i="2"/>
  <c r="I18" i="2"/>
  <c r="I19" i="2"/>
  <c r="I20" i="2"/>
  <c r="J5" i="2"/>
  <c r="J6" i="2"/>
  <c r="J7" i="2"/>
  <c r="J8" i="2"/>
  <c r="J9" i="2"/>
  <c r="H5" i="2"/>
  <c r="H6" i="2"/>
  <c r="H7" i="2"/>
  <c r="H8" i="2"/>
  <c r="H9" i="2"/>
  <c r="J4" i="2"/>
  <c r="H4" i="2"/>
</calcChain>
</file>

<file path=xl/sharedStrings.xml><?xml version="1.0" encoding="utf-8"?>
<sst xmlns="http://schemas.openxmlformats.org/spreadsheetml/2006/main" count="162" uniqueCount="59">
  <si>
    <t>Tabel 1: Nettodriftsudgifter på sundhedsområdet. 2024 i mio. kr. årets priser</t>
  </si>
  <si>
    <t>Sygehusvæsen</t>
  </si>
  <si>
    <t>Psykiatriske sygehuse</t>
  </si>
  <si>
    <t>Praksis sektor eksl. Medicin</t>
  </si>
  <si>
    <t>Administration</t>
  </si>
  <si>
    <t>Diverse omkostninger og indtægter</t>
  </si>
  <si>
    <t>Andel af fælles formål og administration</t>
  </si>
  <si>
    <t>Sundhed ekskl. Medicin</t>
  </si>
  <si>
    <t>Medicintilskud</t>
  </si>
  <si>
    <t>Sundhed i alt</t>
  </si>
  <si>
    <t>Konto</t>
  </si>
  <si>
    <t>1.10.01</t>
  </si>
  <si>
    <t>1.10.02</t>
  </si>
  <si>
    <t>1.20.10-30 ekskl. 1.20.12</t>
  </si>
  <si>
    <t>1.50.33-37</t>
  </si>
  <si>
    <t>1.60.40-41+1.80.60-61</t>
  </si>
  <si>
    <t>1.70.50</t>
  </si>
  <si>
    <t>HKT 1 ekskl. 1.20.12</t>
  </si>
  <si>
    <t>1.20.12</t>
  </si>
  <si>
    <t>HKT 1</t>
  </si>
  <si>
    <t>Region Nordjylland</t>
  </si>
  <si>
    <t>Region Midtjylland</t>
  </si>
  <si>
    <t>Region Syddanmark</t>
  </si>
  <si>
    <t>Region Hovedstaden</t>
  </si>
  <si>
    <t>Region Sjælland</t>
  </si>
  <si>
    <t>Hovedtal</t>
  </si>
  <si>
    <t>Tabel 2: Nettodriftsudgifter på Regional Udvikling. 2024 i mio. kr. årets priser</t>
  </si>
  <si>
    <t>Tilskud til kollektiv trafik</t>
  </si>
  <si>
    <t>Kulturel virksomhed</t>
  </si>
  <si>
    <t>Erhvervsudvikling</t>
  </si>
  <si>
    <t>Uddannelse</t>
  </si>
  <si>
    <t>Miljø</t>
  </si>
  <si>
    <t xml:space="preserve">Andel af fælles formål og administration </t>
  </si>
  <si>
    <t>Regional Udvikling i alt</t>
  </si>
  <si>
    <t>3.10.1</t>
  </si>
  <si>
    <t>3.20.10</t>
  </si>
  <si>
    <t>3.30.20-29</t>
  </si>
  <si>
    <t>3.40.30</t>
  </si>
  <si>
    <t>3.50.40-41</t>
  </si>
  <si>
    <t>3.70.60-63</t>
  </si>
  <si>
    <t>HKT 3</t>
  </si>
  <si>
    <t>Hovedtotal</t>
  </si>
  <si>
    <t>Tabel 3: Bruttoudgifter på social- og specialundervisningsområdet, 2024 i mio. kr. årets priser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</si>
  <si>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</si>
  <si>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</si>
  <si>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</si>
  <si>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</si>
  <si>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</si>
  <si>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</si>
  <si>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</si>
  <si>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Tabel 4: Bruttoanlægsudgifter, 2024 i mio. kr. årets priser</t>
  </si>
  <si>
    <t>Sundheds-området</t>
  </si>
  <si>
    <t>Social og special-undervisning</t>
  </si>
  <si>
    <t>Regional udvikling</t>
  </si>
  <si>
    <t>Bruttoanlægs-udgifter   i alt</t>
  </si>
  <si>
    <t>HKT 1 (DRT 3)</t>
  </si>
  <si>
    <t>HKT 3 (DRT 3)</t>
  </si>
  <si>
    <t>(DRT 3)</t>
  </si>
  <si>
    <t>3.60.50-51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</si>
</sst>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i/>
      <sz val="11"/>
      <color rgb="FF000000"/>
      <name val="Segoe UI"/>
      <family val="2"/>
    </font>
    <font>
      <sz val="11"/>
      <color rgb="FF000000"/>
      <name val="Calibri"/>
      <family val="2"/>
    </font>
    <font>
      <sz val="9"/>
      <color rgb="FF000000"/>
      <name val="Segoe UI"/>
      <family val="2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3" fontId="2" fillId="2" borderId="0" xfId="0" applyNumberFormat="1" applyFont="1" applyFill="1"/>
    <xf numFmtId="0" fontId="2" fillId="0" borderId="0" xfId="0" applyFont="1"/>
    <xf numFmtId="0" fontId="3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1" fillId="2" borderId="3" xfId="0" applyFont="1" applyFill="1" applyBorder="1"/>
    <xf numFmtId="3" fontId="2" fillId="2" borderId="3" xfId="0" applyNumberFormat="1" applyFont="1" applyFill="1" applyBorder="1"/>
    <xf numFmtId="0" fontId="1" fillId="5" borderId="3" xfId="0" applyFont="1" applyFill="1" applyBorder="1"/>
    <xf numFmtId="3" fontId="2" fillId="4" borderId="3" xfId="0" applyNumberFormat="1" applyFont="1" applyFill="1" applyBorder="1"/>
    <xf numFmtId="3" fontId="1" fillId="4" borderId="3" xfId="0" applyNumberFormat="1" applyFont="1" applyFill="1" applyBorder="1"/>
    <xf numFmtId="3" fontId="2" fillId="2" borderId="3" xfId="0" applyNumberFormat="1" applyFont="1" applyFill="1" applyBorder="1" applyAlignment="1">
      <alignment horizontal="left"/>
    </xf>
    <xf numFmtId="3" fontId="2" fillId="4" borderId="3" xfId="0" applyNumberFormat="1" applyFont="1" applyFill="1" applyBorder="1" applyAlignment="1">
      <alignment horizontal="left"/>
    </xf>
    <xf numFmtId="3" fontId="1" fillId="4" borderId="3" xfId="0" applyNumberFormat="1" applyFont="1" applyFill="1" applyBorder="1" applyAlignment="1">
      <alignment horizontal="left"/>
    </xf>
    <xf numFmtId="3" fontId="0" fillId="2" borderId="3" xfId="0" applyNumberFormat="1" applyFill="1" applyBorder="1" applyAlignment="1">
      <alignment horizontal="right"/>
    </xf>
    <xf numFmtId="3" fontId="0" fillId="2" borderId="3" xfId="0" applyNumberFormat="1" applyFill="1" applyBorder="1"/>
    <xf numFmtId="3" fontId="0" fillId="4" borderId="3" xfId="0" applyNumberFormat="1" applyFill="1" applyBorder="1" applyAlignment="1">
      <alignment horizontal="right"/>
    </xf>
    <xf numFmtId="3" fontId="0" fillId="4" borderId="3" xfId="0" applyNumberFormat="1" applyFill="1" applyBorder="1"/>
    <xf numFmtId="3" fontId="6" fillId="4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1214-351D-448A-9E77-8F8A45D84364}">
  <dimension ref="A1:O60"/>
  <sheetViews>
    <sheetView tabSelected="1" workbookViewId="0">
      <selection activeCell="G36" sqref="G36"/>
    </sheetView>
  </sheetViews>
  <sheetFormatPr defaultRowHeight="17.25" x14ac:dyDescent="0.3"/>
  <cols>
    <col min="1" max="14" width="16.77734375" customWidth="1"/>
  </cols>
  <sheetData>
    <row r="1" spans="1:1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</row>
    <row r="2" spans="1:15" ht="82.5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"/>
      <c r="L2" s="1"/>
      <c r="M2" s="1"/>
      <c r="N2" s="1"/>
      <c r="O2" s="1"/>
    </row>
    <row r="3" spans="1:15" ht="49.5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1"/>
      <c r="L3" s="1"/>
      <c r="M3" s="1"/>
      <c r="N3" s="1"/>
      <c r="O3" s="1"/>
    </row>
    <row r="4" spans="1:15" x14ac:dyDescent="0.3">
      <c r="A4" s="24" t="s">
        <v>20</v>
      </c>
      <c r="B4" s="32">
        <v>9118.9770000000008</v>
      </c>
      <c r="C4" s="32">
        <v>890.2</v>
      </c>
      <c r="D4" s="32">
        <v>1931.4839999999999</v>
      </c>
      <c r="E4" s="32">
        <v>738.94500000000005</v>
      </c>
      <c r="F4" s="32">
        <v>81.710999999999999</v>
      </c>
      <c r="G4" s="32">
        <v>478.685</v>
      </c>
      <c r="H4" s="32">
        <v>13240.002</v>
      </c>
      <c r="I4" s="32">
        <v>787</v>
      </c>
      <c r="J4" s="32">
        <v>14027.002</v>
      </c>
      <c r="K4" s="1"/>
      <c r="L4" s="1"/>
      <c r="M4" s="1"/>
      <c r="N4" s="1"/>
      <c r="O4" s="1"/>
    </row>
    <row r="5" spans="1:15" x14ac:dyDescent="0.3">
      <c r="A5" s="26" t="s">
        <v>21</v>
      </c>
      <c r="B5" s="34">
        <v>19488.417000000001</v>
      </c>
      <c r="C5" s="34">
        <v>2163.2730000000001</v>
      </c>
      <c r="D5" s="34">
        <v>4425.7950000000001</v>
      </c>
      <c r="E5" s="34">
        <v>909.86400000000003</v>
      </c>
      <c r="F5" s="34">
        <v>104.181</v>
      </c>
      <c r="G5" s="34">
        <v>813.91</v>
      </c>
      <c r="H5" s="34">
        <v>27905.439999999999</v>
      </c>
      <c r="I5" s="34">
        <v>1672.5550000000001</v>
      </c>
      <c r="J5" s="34">
        <v>29577.994999999999</v>
      </c>
      <c r="K5" s="1"/>
      <c r="L5" s="1"/>
      <c r="M5" s="1"/>
      <c r="N5" s="1"/>
      <c r="O5" s="1"/>
    </row>
    <row r="6" spans="1:15" x14ac:dyDescent="0.3">
      <c r="A6" s="24" t="s">
        <v>22</v>
      </c>
      <c r="B6" s="32">
        <v>18539.616000000002</v>
      </c>
      <c r="C6" s="32">
        <v>2407.7379999999998</v>
      </c>
      <c r="D6" s="32">
        <v>4323.7960000000003</v>
      </c>
      <c r="E6" s="32">
        <v>1427.105</v>
      </c>
      <c r="F6" s="32">
        <v>35.018000000000001</v>
      </c>
      <c r="G6" s="32">
        <v>625.39400000000001</v>
      </c>
      <c r="H6" s="32">
        <v>27358.667000000001</v>
      </c>
      <c r="I6" s="32">
        <v>1604.9469999999999</v>
      </c>
      <c r="J6" s="32">
        <v>28963.614000000001</v>
      </c>
      <c r="K6" s="1"/>
      <c r="L6" s="1"/>
      <c r="M6" s="1"/>
      <c r="N6" s="1"/>
      <c r="O6" s="1"/>
    </row>
    <row r="7" spans="1:15" x14ac:dyDescent="0.3">
      <c r="A7" s="26" t="s">
        <v>23</v>
      </c>
      <c r="B7" s="34">
        <v>25816.379000000001</v>
      </c>
      <c r="C7" s="34">
        <v>4067.46</v>
      </c>
      <c r="D7" s="34">
        <v>6147.6509999999998</v>
      </c>
      <c r="E7" s="34">
        <v>2296.2269999999999</v>
      </c>
      <c r="F7" s="34">
        <v>1288.107</v>
      </c>
      <c r="G7" s="34">
        <v>970.279</v>
      </c>
      <c r="H7" s="34">
        <v>40586.103000000003</v>
      </c>
      <c r="I7" s="34">
        <v>2081.75</v>
      </c>
      <c r="J7" s="34">
        <v>42667.853000000003</v>
      </c>
      <c r="K7" s="1"/>
      <c r="L7" s="1"/>
      <c r="M7" s="1"/>
      <c r="N7" s="1"/>
      <c r="O7" s="1"/>
    </row>
    <row r="8" spans="1:15" x14ac:dyDescent="0.3">
      <c r="A8" s="24" t="s">
        <v>24</v>
      </c>
      <c r="B8" s="32">
        <v>13803.451999999999</v>
      </c>
      <c r="C8" s="32">
        <v>1515.835</v>
      </c>
      <c r="D8" s="32">
        <v>3043.7620000000002</v>
      </c>
      <c r="E8" s="32">
        <v>543.63</v>
      </c>
      <c r="F8" s="32">
        <v>107.063</v>
      </c>
      <c r="G8" s="32">
        <v>961.18499999999995</v>
      </c>
      <c r="H8" s="32">
        <v>19974.927</v>
      </c>
      <c r="I8" s="32">
        <v>1195.836</v>
      </c>
      <c r="J8" s="32">
        <v>21170.762999999999</v>
      </c>
      <c r="K8" s="1"/>
      <c r="L8" s="1"/>
      <c r="M8" s="1"/>
      <c r="N8" s="1"/>
      <c r="O8" s="1"/>
    </row>
    <row r="9" spans="1:15" x14ac:dyDescent="0.3">
      <c r="A9" s="26" t="s">
        <v>25</v>
      </c>
      <c r="B9" s="36">
        <v>86766.841</v>
      </c>
      <c r="C9" s="36">
        <v>11044.505999999999</v>
      </c>
      <c r="D9" s="36">
        <v>19872.488000000001</v>
      </c>
      <c r="E9" s="36">
        <v>5915.7709999999997</v>
      </c>
      <c r="F9" s="36">
        <v>1616.08</v>
      </c>
      <c r="G9" s="36">
        <v>3849.453</v>
      </c>
      <c r="H9" s="36">
        <v>129065.139</v>
      </c>
      <c r="I9" s="36">
        <v>7342.0879999999997</v>
      </c>
      <c r="J9" s="36">
        <v>136407.22700000001</v>
      </c>
      <c r="K9" s="1"/>
      <c r="L9" s="1"/>
      <c r="M9" s="1"/>
      <c r="N9" s="1"/>
      <c r="O9" s="1"/>
    </row>
    <row r="10" spans="1:15" x14ac:dyDescent="0.3">
      <c r="A10" s="6"/>
      <c r="B10" s="7"/>
      <c r="C10" s="7"/>
      <c r="D10" s="7"/>
      <c r="E10" s="7"/>
      <c r="F10" s="7"/>
      <c r="G10" s="7"/>
      <c r="H10" s="8"/>
      <c r="I10" s="7"/>
      <c r="J10" s="9"/>
      <c r="K10" s="1"/>
      <c r="L10" s="1"/>
      <c r="M10" s="1"/>
      <c r="N10" s="1"/>
      <c r="O10" s="1"/>
    </row>
    <row r="11" spans="1:1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1"/>
      <c r="L11" s="1"/>
      <c r="M11" s="1"/>
      <c r="N11" s="1"/>
      <c r="O11" s="1"/>
    </row>
    <row r="12" spans="1:15" x14ac:dyDescent="0.3">
      <c r="A12" s="21" t="s">
        <v>26</v>
      </c>
      <c r="B12" s="21"/>
      <c r="C12" s="21"/>
      <c r="D12" s="21"/>
      <c r="E12" s="21"/>
      <c r="F12" s="21"/>
      <c r="G12" s="21"/>
      <c r="H12" s="21"/>
      <c r="I12" s="21"/>
      <c r="J12" s="10"/>
      <c r="K12" s="1"/>
      <c r="L12" s="1"/>
      <c r="M12" s="1"/>
      <c r="N12" s="1"/>
      <c r="O12" s="1"/>
    </row>
    <row r="13" spans="1:15" ht="82.5" x14ac:dyDescent="0.3">
      <c r="A13" s="11"/>
      <c r="B13" s="12" t="s">
        <v>27</v>
      </c>
      <c r="C13" s="12" t="s">
        <v>28</v>
      </c>
      <c r="D13" s="12" t="s">
        <v>29</v>
      </c>
      <c r="E13" s="12" t="s">
        <v>30</v>
      </c>
      <c r="F13" s="12" t="s">
        <v>31</v>
      </c>
      <c r="G13" s="12" t="s">
        <v>5</v>
      </c>
      <c r="H13" s="12" t="s">
        <v>32</v>
      </c>
      <c r="I13" s="12" t="s">
        <v>33</v>
      </c>
      <c r="J13" s="6"/>
      <c r="K13" s="1"/>
      <c r="L13" s="1"/>
      <c r="M13" s="1"/>
      <c r="N13" s="1"/>
      <c r="O13" s="1"/>
    </row>
    <row r="14" spans="1:15" ht="33" x14ac:dyDescent="0.3">
      <c r="A14" s="13" t="s">
        <v>10</v>
      </c>
      <c r="B14" s="13" t="s">
        <v>34</v>
      </c>
      <c r="C14" s="13" t="s">
        <v>35</v>
      </c>
      <c r="D14" s="13" t="s">
        <v>36</v>
      </c>
      <c r="E14" s="13" t="s">
        <v>37</v>
      </c>
      <c r="F14" s="14" t="s">
        <v>38</v>
      </c>
      <c r="G14" s="14" t="s">
        <v>58</v>
      </c>
      <c r="H14" s="13" t="s">
        <v>39</v>
      </c>
      <c r="I14" s="13" t="s">
        <v>40</v>
      </c>
      <c r="J14" s="6"/>
      <c r="K14" s="1"/>
      <c r="L14" s="1"/>
      <c r="M14" s="1"/>
      <c r="N14" s="1"/>
      <c r="O14" s="1"/>
    </row>
    <row r="15" spans="1:15" x14ac:dyDescent="0.3">
      <c r="A15" s="24" t="s">
        <v>20</v>
      </c>
      <c r="B15" s="32">
        <v>182.92699999999999</v>
      </c>
      <c r="C15" s="32">
        <v>5.1180000000000003</v>
      </c>
      <c r="D15" s="32">
        <v>0</v>
      </c>
      <c r="E15" s="32">
        <v>10.013</v>
      </c>
      <c r="F15" s="32">
        <v>32.011000000000003</v>
      </c>
      <c r="G15" s="32">
        <v>81.239999999999995</v>
      </c>
      <c r="H15" s="32">
        <v>5.23</v>
      </c>
      <c r="I15" s="32">
        <v>316.53899999999999</v>
      </c>
      <c r="J15" s="6"/>
      <c r="K15" s="1"/>
      <c r="L15" s="1"/>
      <c r="M15" s="1"/>
      <c r="N15" s="1"/>
      <c r="O15" s="1"/>
    </row>
    <row r="16" spans="1:15" x14ac:dyDescent="0.3">
      <c r="A16" s="26" t="s">
        <v>21</v>
      </c>
      <c r="B16" s="34">
        <v>399.95400000000001</v>
      </c>
      <c r="C16" s="34">
        <v>13.781000000000001</v>
      </c>
      <c r="D16" s="34">
        <v>0</v>
      </c>
      <c r="E16" s="34">
        <v>28.23</v>
      </c>
      <c r="F16" s="34">
        <v>50.993000000000002</v>
      </c>
      <c r="G16" s="34">
        <v>113.815</v>
      </c>
      <c r="H16" s="34">
        <v>18.89</v>
      </c>
      <c r="I16" s="34">
        <v>625.66300000000001</v>
      </c>
      <c r="J16" s="6"/>
      <c r="K16" s="1"/>
      <c r="L16" s="1"/>
      <c r="M16" s="1"/>
      <c r="N16" s="1"/>
      <c r="O16" s="1"/>
    </row>
    <row r="17" spans="1:15" x14ac:dyDescent="0.3">
      <c r="A17" s="24" t="s">
        <v>22</v>
      </c>
      <c r="B17" s="32">
        <v>283.36200000000002</v>
      </c>
      <c r="C17" s="32">
        <v>8.8040000000000003</v>
      </c>
      <c r="D17" s="32">
        <v>0</v>
      </c>
      <c r="E17" s="32">
        <v>27.4</v>
      </c>
      <c r="F17" s="32">
        <v>96.918999999999997</v>
      </c>
      <c r="G17" s="32">
        <v>67.846000000000004</v>
      </c>
      <c r="H17" s="32">
        <v>44.305</v>
      </c>
      <c r="I17" s="32">
        <v>528.63599999999997</v>
      </c>
      <c r="J17" s="6"/>
      <c r="K17" s="1"/>
      <c r="L17" s="1"/>
      <c r="M17" s="1"/>
      <c r="N17" s="1"/>
      <c r="O17" s="1"/>
    </row>
    <row r="18" spans="1:15" x14ac:dyDescent="0.3">
      <c r="A18" s="26" t="s">
        <v>23</v>
      </c>
      <c r="B18" s="34">
        <v>604.274</v>
      </c>
      <c r="C18" s="34">
        <v>2.0990000000000002</v>
      </c>
      <c r="D18" s="34">
        <v>0</v>
      </c>
      <c r="E18" s="34">
        <v>9.1219999999999999</v>
      </c>
      <c r="F18" s="34">
        <v>171.63300000000001</v>
      </c>
      <c r="G18" s="34">
        <v>146.715</v>
      </c>
      <c r="H18" s="34">
        <v>19.864999999999998</v>
      </c>
      <c r="I18" s="34">
        <v>953.70799999999997</v>
      </c>
      <c r="J18" s="6"/>
      <c r="K18" s="1"/>
      <c r="L18" s="1"/>
      <c r="M18" s="1"/>
      <c r="N18" s="1"/>
      <c r="O18" s="1"/>
    </row>
    <row r="19" spans="1:15" x14ac:dyDescent="0.3">
      <c r="A19" s="24" t="s">
        <v>24</v>
      </c>
      <c r="B19" s="32">
        <v>412.49900000000002</v>
      </c>
      <c r="C19" s="32">
        <v>2</v>
      </c>
      <c r="D19" s="32">
        <v>0</v>
      </c>
      <c r="E19" s="32">
        <v>10</v>
      </c>
      <c r="F19" s="32">
        <v>44.5</v>
      </c>
      <c r="G19" s="32">
        <v>67.040999999999997</v>
      </c>
      <c r="H19" s="32">
        <v>25.478999999999999</v>
      </c>
      <c r="I19" s="32">
        <v>561.51900000000001</v>
      </c>
      <c r="J19" s="6"/>
      <c r="K19" s="1"/>
      <c r="L19" s="1"/>
      <c r="M19" s="1"/>
      <c r="N19" s="1"/>
      <c r="O19" s="1"/>
    </row>
    <row r="20" spans="1:15" x14ac:dyDescent="0.3">
      <c r="A20" s="26" t="s">
        <v>41</v>
      </c>
      <c r="B20" s="36">
        <v>1883.0160000000001</v>
      </c>
      <c r="C20" s="36">
        <v>31.802</v>
      </c>
      <c r="D20" s="36">
        <v>0</v>
      </c>
      <c r="E20" s="36">
        <v>84.765000000000001</v>
      </c>
      <c r="F20" s="36">
        <v>396.05599999999998</v>
      </c>
      <c r="G20" s="36">
        <v>476.65699999999998</v>
      </c>
      <c r="H20" s="36">
        <v>113.76900000000001</v>
      </c>
      <c r="I20" s="36">
        <v>2986.0650000000001</v>
      </c>
      <c r="J20" s="6"/>
      <c r="K20" s="1"/>
      <c r="L20" s="1"/>
      <c r="M20" s="1"/>
      <c r="N20" s="1"/>
      <c r="O20" s="1"/>
    </row>
    <row r="21" spans="1:1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1"/>
      <c r="L21" s="1"/>
      <c r="M21" s="1"/>
      <c r="N21" s="1"/>
      <c r="O21" s="1"/>
    </row>
    <row r="22" spans="1:1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1"/>
      <c r="L22" s="1"/>
      <c r="M22" s="1"/>
      <c r="N22" s="1"/>
      <c r="O22" s="1"/>
    </row>
    <row r="23" spans="1:15" x14ac:dyDescent="0.3">
      <c r="A23" s="22" t="s">
        <v>42</v>
      </c>
      <c r="B23" s="22"/>
      <c r="C23" s="22"/>
      <c r="D23" s="22"/>
      <c r="E23" s="10"/>
      <c r="F23" s="15"/>
      <c r="G23" s="10"/>
      <c r="H23" s="10"/>
      <c r="I23" s="10"/>
      <c r="J23" s="6"/>
      <c r="K23" s="1"/>
      <c r="L23" s="1"/>
      <c r="M23" s="1"/>
      <c r="N23" s="1"/>
      <c r="O23" s="1"/>
    </row>
    <row r="24" spans="1:15" ht="132" x14ac:dyDescent="0.3">
      <c r="A24" s="11"/>
      <c r="B24" s="12" t="s">
        <v>43</v>
      </c>
      <c r="C24" s="12" t="s">
        <v>44</v>
      </c>
      <c r="D24" s="12" t="s">
        <v>45</v>
      </c>
      <c r="E24" s="6"/>
      <c r="F24" s="16"/>
      <c r="G24" s="6"/>
      <c r="H24" s="6"/>
      <c r="I24" s="6"/>
      <c r="J24" s="6"/>
      <c r="K24" s="1"/>
      <c r="L24" s="1"/>
      <c r="M24" s="1"/>
      <c r="N24" s="1"/>
      <c r="O24" s="1"/>
    </row>
    <row r="25" spans="1:15" x14ac:dyDescent="0.3">
      <c r="A25" s="13" t="s">
        <v>10</v>
      </c>
      <c r="B25" s="13" t="s">
        <v>46</v>
      </c>
      <c r="C25" s="13" t="s">
        <v>47</v>
      </c>
      <c r="D25" s="13" t="s">
        <v>48</v>
      </c>
      <c r="E25" s="6"/>
      <c r="F25" s="16"/>
      <c r="G25" s="6"/>
      <c r="H25" s="17"/>
      <c r="I25" s="6"/>
      <c r="J25" s="6"/>
      <c r="K25" s="1"/>
      <c r="L25" s="1"/>
      <c r="M25" s="1"/>
      <c r="N25" s="1"/>
      <c r="O25" s="1"/>
    </row>
    <row r="26" spans="1:15" x14ac:dyDescent="0.3">
      <c r="A26" s="24" t="s">
        <v>20</v>
      </c>
      <c r="B26" s="29">
        <v>731.25199999999995</v>
      </c>
      <c r="C26" s="29">
        <v>25</v>
      </c>
      <c r="D26" s="29">
        <v>756.25199999999995</v>
      </c>
      <c r="E26" s="6"/>
      <c r="F26" s="16"/>
      <c r="G26" s="6"/>
      <c r="H26" s="17"/>
      <c r="I26" s="6"/>
      <c r="J26" s="6"/>
      <c r="K26" s="1"/>
      <c r="L26" s="1"/>
      <c r="M26" s="1"/>
      <c r="N26" s="1"/>
      <c r="O26" s="1"/>
    </row>
    <row r="27" spans="1:15" x14ac:dyDescent="0.3">
      <c r="A27" s="26" t="s">
        <v>21</v>
      </c>
      <c r="B27" s="30">
        <v>1404.325</v>
      </c>
      <c r="C27" s="30">
        <v>66.073999999999998</v>
      </c>
      <c r="D27" s="30">
        <v>1470.3989999999999</v>
      </c>
      <c r="E27" s="6"/>
      <c r="F27" s="16"/>
      <c r="G27" s="6"/>
      <c r="H27" s="17"/>
      <c r="I27" s="6"/>
      <c r="J27" s="6"/>
      <c r="K27" s="1"/>
      <c r="L27" s="1"/>
      <c r="M27" s="1"/>
      <c r="N27" s="1"/>
      <c r="O27" s="1"/>
    </row>
    <row r="28" spans="1:15" x14ac:dyDescent="0.3">
      <c r="A28" s="24" t="s">
        <v>22</v>
      </c>
      <c r="B28" s="29">
        <v>878.08</v>
      </c>
      <c r="C28" s="29">
        <v>60.530999999999999</v>
      </c>
      <c r="D28" s="29">
        <v>938.61099999999999</v>
      </c>
      <c r="E28" s="6"/>
      <c r="F28" s="16"/>
      <c r="G28" s="6"/>
      <c r="H28" s="17"/>
      <c r="I28" s="6"/>
      <c r="J28" s="6"/>
      <c r="K28" s="1"/>
      <c r="L28" s="1"/>
      <c r="M28" s="1"/>
      <c r="N28" s="1"/>
      <c r="O28" s="1"/>
    </row>
    <row r="29" spans="1:15" x14ac:dyDescent="0.3">
      <c r="A29" s="26" t="s">
        <v>23</v>
      </c>
      <c r="B29" s="30">
        <v>1126.2619999999999</v>
      </c>
      <c r="C29" s="30">
        <v>25</v>
      </c>
      <c r="D29" s="30">
        <v>1151.2619999999999</v>
      </c>
      <c r="E29" s="6"/>
      <c r="F29" s="16"/>
      <c r="G29" s="6"/>
      <c r="H29" s="17"/>
      <c r="I29" s="6"/>
      <c r="J29" s="6"/>
      <c r="K29" s="1"/>
      <c r="L29" s="1"/>
      <c r="M29" s="1"/>
      <c r="N29" s="1"/>
      <c r="O29" s="1"/>
    </row>
    <row r="30" spans="1:15" x14ac:dyDescent="0.3">
      <c r="A30" s="24" t="s">
        <v>24</v>
      </c>
      <c r="B30" s="29">
        <v>1118.683</v>
      </c>
      <c r="C30" s="29">
        <v>31.9</v>
      </c>
      <c r="D30" s="29">
        <v>1150.5830000000001</v>
      </c>
      <c r="E30" s="6"/>
      <c r="F30" s="16"/>
      <c r="G30" s="6"/>
      <c r="H30" s="17"/>
      <c r="I30" s="6"/>
      <c r="J30" s="6"/>
      <c r="K30" s="1"/>
      <c r="L30" s="1"/>
      <c r="M30" s="1"/>
      <c r="N30" s="1"/>
      <c r="O30" s="1"/>
    </row>
    <row r="31" spans="1:15" x14ac:dyDescent="0.3">
      <c r="A31" s="26" t="s">
        <v>41</v>
      </c>
      <c r="B31" s="31">
        <v>5258.6019999999999</v>
      </c>
      <c r="C31" s="31">
        <v>208.505</v>
      </c>
      <c r="D31" s="31">
        <v>5467.107</v>
      </c>
      <c r="E31" s="6"/>
      <c r="F31" s="16"/>
      <c r="G31" s="6"/>
      <c r="H31" s="17"/>
      <c r="I31" s="6"/>
      <c r="J31" s="6"/>
      <c r="K31" s="1"/>
      <c r="L31" s="1"/>
      <c r="M31" s="1"/>
      <c r="N31" s="1"/>
      <c r="O31" s="1"/>
    </row>
    <row r="32" spans="1:15" ht="35.25" customHeight="1" x14ac:dyDescent="0.3">
      <c r="A32" s="23" t="s">
        <v>49</v>
      </c>
      <c r="B32" s="23"/>
      <c r="C32" s="23"/>
      <c r="D32" s="23"/>
      <c r="E32" s="6"/>
      <c r="F32" s="16"/>
      <c r="G32" s="6"/>
      <c r="H32" s="17"/>
      <c r="I32" s="6"/>
      <c r="J32" s="6"/>
      <c r="K32" s="1"/>
      <c r="L32" s="1"/>
      <c r="M32" s="1"/>
      <c r="N32" s="1"/>
      <c r="O32" s="1"/>
    </row>
    <row r="33" spans="1:15" x14ac:dyDescent="0.3">
      <c r="A33" s="16"/>
      <c r="B33" s="16"/>
      <c r="C33" s="16"/>
      <c r="D33" s="16"/>
      <c r="E33" s="16"/>
      <c r="F33" s="16"/>
      <c r="G33" s="16"/>
      <c r="H33" s="16"/>
      <c r="I33" s="16"/>
      <c r="J33" s="6"/>
      <c r="K33" s="1"/>
      <c r="L33" s="1"/>
      <c r="M33" s="1"/>
      <c r="N33" s="1"/>
      <c r="O33" s="1"/>
    </row>
    <row r="34" spans="1:15" x14ac:dyDescent="0.3">
      <c r="A34" s="6"/>
      <c r="B34" s="6"/>
      <c r="C34" s="6"/>
      <c r="D34" s="6"/>
      <c r="E34" s="6"/>
      <c r="F34" s="6"/>
      <c r="G34" s="6"/>
      <c r="H34" s="17"/>
      <c r="I34" s="6"/>
      <c r="J34" s="6"/>
      <c r="K34" s="1"/>
      <c r="L34" s="1"/>
      <c r="M34" s="1"/>
      <c r="N34" s="1"/>
      <c r="O34" s="1"/>
    </row>
    <row r="35" spans="1:15" x14ac:dyDescent="0.3">
      <c r="A35" s="22" t="s">
        <v>50</v>
      </c>
      <c r="B35" s="22"/>
      <c r="C35" s="22"/>
      <c r="D35" s="22"/>
      <c r="E35" s="22"/>
      <c r="F35" s="6"/>
      <c r="G35" s="6"/>
      <c r="H35" s="17"/>
      <c r="I35" s="6"/>
      <c r="J35" s="6"/>
      <c r="K35" s="1"/>
      <c r="L35" s="1"/>
      <c r="M35" s="1"/>
      <c r="N35" s="1"/>
      <c r="O35" s="1"/>
    </row>
    <row r="36" spans="1:15" ht="66" x14ac:dyDescent="0.3">
      <c r="A36" s="18"/>
      <c r="B36" s="19" t="s">
        <v>51</v>
      </c>
      <c r="C36" s="12" t="s">
        <v>52</v>
      </c>
      <c r="D36" s="12" t="s">
        <v>53</v>
      </c>
      <c r="E36" s="12" t="s">
        <v>54</v>
      </c>
      <c r="F36" s="6"/>
      <c r="G36" s="6"/>
      <c r="H36" s="17"/>
      <c r="I36" s="6"/>
      <c r="J36" s="6"/>
      <c r="K36" s="1"/>
      <c r="L36" s="1"/>
      <c r="M36" s="1"/>
      <c r="N36" s="1"/>
      <c r="O36" s="1"/>
    </row>
    <row r="37" spans="1:15" x14ac:dyDescent="0.3">
      <c r="A37" s="13" t="s">
        <v>10</v>
      </c>
      <c r="B37" s="13" t="s">
        <v>55</v>
      </c>
      <c r="C37" s="13" t="s">
        <v>47</v>
      </c>
      <c r="D37" s="13" t="s">
        <v>56</v>
      </c>
      <c r="E37" s="13" t="s">
        <v>57</v>
      </c>
      <c r="F37" s="16"/>
      <c r="G37" s="6"/>
      <c r="H37" s="17"/>
      <c r="I37" s="6"/>
      <c r="J37" s="6"/>
      <c r="K37" s="1"/>
      <c r="L37" s="1"/>
      <c r="M37" s="1"/>
      <c r="N37" s="1"/>
      <c r="O37" s="1"/>
    </row>
    <row r="38" spans="1:15" x14ac:dyDescent="0.3">
      <c r="A38" s="24" t="s">
        <v>20</v>
      </c>
      <c r="B38" s="25">
        <v>800.07</v>
      </c>
      <c r="C38" s="25">
        <v>25</v>
      </c>
      <c r="D38" s="25">
        <v>0</v>
      </c>
      <c r="E38" s="25">
        <v>825.07</v>
      </c>
      <c r="F38" s="16"/>
      <c r="G38" s="6"/>
      <c r="H38" s="17"/>
      <c r="I38" s="6"/>
      <c r="J38" s="6"/>
      <c r="K38" s="1"/>
      <c r="L38" s="1"/>
      <c r="M38" s="1"/>
      <c r="N38" s="1"/>
      <c r="O38" s="1"/>
    </row>
    <row r="39" spans="1:15" x14ac:dyDescent="0.3">
      <c r="A39" s="26" t="s">
        <v>21</v>
      </c>
      <c r="B39" s="27">
        <v>763.16600000000005</v>
      </c>
      <c r="C39" s="27">
        <v>66.073999999999998</v>
      </c>
      <c r="D39" s="27">
        <v>109.215</v>
      </c>
      <c r="E39" s="27">
        <v>938.45500000000004</v>
      </c>
      <c r="F39" s="16"/>
      <c r="G39" s="6"/>
      <c r="H39" s="17"/>
      <c r="I39" s="6"/>
      <c r="J39" s="6"/>
      <c r="K39" s="1"/>
      <c r="L39" s="1"/>
      <c r="M39" s="1"/>
      <c r="N39" s="1"/>
      <c r="O39" s="1"/>
    </row>
    <row r="40" spans="1:15" x14ac:dyDescent="0.3">
      <c r="A40" s="24" t="s">
        <v>22</v>
      </c>
      <c r="B40" s="25">
        <v>1870.261</v>
      </c>
      <c r="C40" s="25">
        <v>60.530999999999999</v>
      </c>
      <c r="D40" s="25">
        <v>5.0000000000000001E-3</v>
      </c>
      <c r="E40" s="25">
        <v>1930.797</v>
      </c>
      <c r="F40" s="16"/>
      <c r="G40" s="6"/>
      <c r="H40" s="17"/>
      <c r="I40" s="6"/>
      <c r="J40" s="6"/>
      <c r="K40" s="1"/>
      <c r="L40" s="1"/>
      <c r="M40" s="1"/>
      <c r="N40" s="1"/>
      <c r="O40" s="1"/>
    </row>
    <row r="41" spans="1:15" x14ac:dyDescent="0.3">
      <c r="A41" s="26" t="s">
        <v>23</v>
      </c>
      <c r="B41" s="27">
        <v>2759.5929999999998</v>
      </c>
      <c r="C41" s="27">
        <v>25</v>
      </c>
      <c r="D41" s="27">
        <v>24.591999999999999</v>
      </c>
      <c r="E41" s="27">
        <v>2809.1849999999999</v>
      </c>
      <c r="F41" s="16"/>
      <c r="G41" s="6"/>
      <c r="H41" s="17"/>
      <c r="I41" s="6"/>
      <c r="J41" s="6"/>
      <c r="K41" s="1"/>
      <c r="L41" s="1"/>
      <c r="M41" s="1"/>
      <c r="N41" s="1"/>
      <c r="O41" s="1"/>
    </row>
    <row r="42" spans="1:15" x14ac:dyDescent="0.3">
      <c r="A42" s="24" t="s">
        <v>24</v>
      </c>
      <c r="B42" s="25">
        <v>1102.672</v>
      </c>
      <c r="C42" s="25">
        <v>31.9</v>
      </c>
      <c r="D42" s="25">
        <v>0</v>
      </c>
      <c r="E42" s="25">
        <v>1134.5719999999999</v>
      </c>
      <c r="F42" s="16"/>
      <c r="G42" s="6"/>
      <c r="H42" s="6"/>
      <c r="I42" s="6"/>
      <c r="J42" s="6"/>
      <c r="K42" s="1"/>
      <c r="L42" s="1"/>
      <c r="M42" s="1"/>
      <c r="N42" s="1"/>
      <c r="O42" s="1"/>
    </row>
    <row r="43" spans="1:15" x14ac:dyDescent="0.3">
      <c r="A43" s="26" t="s">
        <v>41</v>
      </c>
      <c r="B43" s="28">
        <v>7295.7619999999997</v>
      </c>
      <c r="C43" s="28">
        <v>208.505</v>
      </c>
      <c r="D43" s="28">
        <v>133.81200000000001</v>
      </c>
      <c r="E43" s="28">
        <v>7638.0789999999997</v>
      </c>
      <c r="F43" s="16"/>
      <c r="G43" s="6"/>
      <c r="H43" s="6"/>
      <c r="I43" s="6"/>
      <c r="J43" s="6"/>
      <c r="K43" s="1"/>
      <c r="L43" s="1"/>
      <c r="M43" s="1"/>
      <c r="N43" s="1"/>
      <c r="O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</sheetData>
  <mergeCells count="5">
    <mergeCell ref="A1:J1"/>
    <mergeCell ref="A12:I12"/>
    <mergeCell ref="A23:D23"/>
    <mergeCell ref="A32:D32"/>
    <mergeCell ref="A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21BF-DC71-47ED-9A5C-5B5E9E55AE17}">
  <dimension ref="A1:Y181"/>
  <sheetViews>
    <sheetView topLeftCell="A20" workbookViewId="0">
      <selection sqref="A1:O60"/>
    </sheetView>
  </sheetViews>
  <sheetFormatPr defaultRowHeight="17.25" x14ac:dyDescent="0.3"/>
  <cols>
    <col min="1" max="5" width="16.77734375" customWidth="1"/>
    <col min="6" max="6" width="19.88671875" customWidth="1"/>
    <col min="7" max="10" width="16.77734375" customWidth="1"/>
  </cols>
  <sheetData>
    <row r="1" spans="1: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9.5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9.5" customHeigh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24" t="s">
        <v>20</v>
      </c>
      <c r="B4" s="32">
        <v>9118977</v>
      </c>
      <c r="C4" s="32">
        <v>890200</v>
      </c>
      <c r="D4" s="32">
        <v>1931484</v>
      </c>
      <c r="E4" s="32">
        <v>738945</v>
      </c>
      <c r="F4" s="32">
        <v>81711</v>
      </c>
      <c r="G4" s="32">
        <v>478685</v>
      </c>
      <c r="H4" s="25">
        <f>SUM(B4:G4)</f>
        <v>13240002</v>
      </c>
      <c r="I4" s="32">
        <v>787000</v>
      </c>
      <c r="J4" s="25">
        <f>I4+H4</f>
        <v>14027002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26" t="s">
        <v>21</v>
      </c>
      <c r="B5" s="34">
        <v>19488417</v>
      </c>
      <c r="C5" s="34">
        <v>2163273</v>
      </c>
      <c r="D5" s="34">
        <v>4425795</v>
      </c>
      <c r="E5" s="34">
        <v>909864</v>
      </c>
      <c r="F5" s="34">
        <v>104181</v>
      </c>
      <c r="G5" s="34">
        <v>813910</v>
      </c>
      <c r="H5" s="27">
        <f t="shared" ref="H5:H9" si="0">SUM(B5:G5)</f>
        <v>27905440</v>
      </c>
      <c r="I5" s="34">
        <v>1672555</v>
      </c>
      <c r="J5" s="27">
        <f t="shared" ref="J5:J9" si="1">I5+H5</f>
        <v>29577995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">
      <c r="A6" s="24" t="s">
        <v>22</v>
      </c>
      <c r="B6" s="32">
        <v>18539616</v>
      </c>
      <c r="C6" s="32">
        <v>2407738</v>
      </c>
      <c r="D6" s="32">
        <v>4323796</v>
      </c>
      <c r="E6" s="32">
        <v>1427105</v>
      </c>
      <c r="F6" s="32">
        <v>35018</v>
      </c>
      <c r="G6" s="32">
        <v>625394</v>
      </c>
      <c r="H6" s="25">
        <f t="shared" si="0"/>
        <v>27358667</v>
      </c>
      <c r="I6" s="32">
        <v>1604947</v>
      </c>
      <c r="J6" s="25">
        <f t="shared" si="1"/>
        <v>28963614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">
      <c r="A7" s="26" t="s">
        <v>23</v>
      </c>
      <c r="B7" s="34">
        <v>25816379</v>
      </c>
      <c r="C7" s="34">
        <v>4067460</v>
      </c>
      <c r="D7" s="34">
        <v>6147651</v>
      </c>
      <c r="E7" s="34">
        <v>2296227</v>
      </c>
      <c r="F7" s="34">
        <v>1288107</v>
      </c>
      <c r="G7" s="34">
        <v>970279</v>
      </c>
      <c r="H7" s="27">
        <f t="shared" si="0"/>
        <v>40586103</v>
      </c>
      <c r="I7" s="34">
        <v>2081750</v>
      </c>
      <c r="J7" s="27">
        <f t="shared" si="1"/>
        <v>42667853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3">
      <c r="A8" s="24" t="s">
        <v>24</v>
      </c>
      <c r="B8" s="32">
        <v>13803452</v>
      </c>
      <c r="C8" s="32">
        <v>1515835</v>
      </c>
      <c r="D8" s="32">
        <v>3043762</v>
      </c>
      <c r="E8" s="32">
        <v>543630</v>
      </c>
      <c r="F8" s="32">
        <v>107063</v>
      </c>
      <c r="G8" s="32">
        <v>961185</v>
      </c>
      <c r="H8" s="25">
        <f t="shared" si="0"/>
        <v>19974927</v>
      </c>
      <c r="I8" s="32">
        <v>1195836</v>
      </c>
      <c r="J8" s="25">
        <f t="shared" si="1"/>
        <v>21170763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">
      <c r="A9" s="26" t="s">
        <v>25</v>
      </c>
      <c r="B9" s="36">
        <v>86766841</v>
      </c>
      <c r="C9" s="36">
        <v>11044506</v>
      </c>
      <c r="D9" s="36">
        <v>19872488</v>
      </c>
      <c r="E9" s="36">
        <v>5915771</v>
      </c>
      <c r="F9" s="36">
        <v>1616080</v>
      </c>
      <c r="G9" s="36">
        <v>3849453</v>
      </c>
      <c r="H9" s="28">
        <f t="shared" si="0"/>
        <v>129065139</v>
      </c>
      <c r="I9" s="36">
        <v>7342088</v>
      </c>
      <c r="J9" s="28">
        <f t="shared" si="1"/>
        <v>136407227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6"/>
      <c r="B10" s="7"/>
      <c r="C10" s="7"/>
      <c r="D10" s="7"/>
      <c r="E10" s="7"/>
      <c r="F10" s="7"/>
      <c r="G10" s="7"/>
      <c r="H10" s="8"/>
      <c r="I10" s="7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">
      <c r="A12" s="21" t="s">
        <v>26</v>
      </c>
      <c r="B12" s="21"/>
      <c r="C12" s="21"/>
      <c r="D12" s="21"/>
      <c r="E12" s="21"/>
      <c r="F12" s="21"/>
      <c r="G12" s="21"/>
      <c r="H12" s="21"/>
      <c r="I12" s="21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9.5" x14ac:dyDescent="0.3">
      <c r="A13" s="11"/>
      <c r="B13" s="12" t="s">
        <v>27</v>
      </c>
      <c r="C13" s="12" t="s">
        <v>28</v>
      </c>
      <c r="D13" s="12" t="s">
        <v>29</v>
      </c>
      <c r="E13" s="12" t="s">
        <v>30</v>
      </c>
      <c r="F13" s="12" t="s">
        <v>31</v>
      </c>
      <c r="G13" s="12" t="s">
        <v>5</v>
      </c>
      <c r="H13" s="12" t="s">
        <v>32</v>
      </c>
      <c r="I13" s="12" t="s">
        <v>33</v>
      </c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13" t="s">
        <v>10</v>
      </c>
      <c r="B14" s="13" t="s">
        <v>34</v>
      </c>
      <c r="C14" s="13" t="s">
        <v>35</v>
      </c>
      <c r="D14" s="13" t="s">
        <v>36</v>
      </c>
      <c r="E14" s="13" t="s">
        <v>37</v>
      </c>
      <c r="F14" s="14" t="s">
        <v>38</v>
      </c>
      <c r="G14" s="14" t="s">
        <v>58</v>
      </c>
      <c r="H14" s="13" t="s">
        <v>39</v>
      </c>
      <c r="I14" s="13" t="s">
        <v>40</v>
      </c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">
      <c r="A15" s="24" t="s">
        <v>20</v>
      </c>
      <c r="B15" s="32">
        <v>182927</v>
      </c>
      <c r="C15" s="32">
        <v>5118</v>
      </c>
      <c r="D15" s="25">
        <v>0</v>
      </c>
      <c r="E15" s="32">
        <v>10013</v>
      </c>
      <c r="F15" s="32">
        <v>32011</v>
      </c>
      <c r="G15" s="33">
        <v>81240</v>
      </c>
      <c r="H15" s="32">
        <v>5230</v>
      </c>
      <c r="I15" s="25">
        <f>SUM(B15:H15)</f>
        <v>316539</v>
      </c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">
      <c r="A16" s="26" t="s">
        <v>21</v>
      </c>
      <c r="B16" s="34">
        <v>399954</v>
      </c>
      <c r="C16" s="34">
        <v>13781</v>
      </c>
      <c r="D16" s="27">
        <v>0</v>
      </c>
      <c r="E16" s="34">
        <v>28230</v>
      </c>
      <c r="F16" s="34">
        <v>50993</v>
      </c>
      <c r="G16" s="35">
        <v>113815</v>
      </c>
      <c r="H16" s="34">
        <v>18890</v>
      </c>
      <c r="I16" s="27">
        <f t="shared" ref="I16:I20" si="2">SUM(B16:H16)</f>
        <v>625663</v>
      </c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">
      <c r="A17" s="24" t="s">
        <v>22</v>
      </c>
      <c r="B17" s="32">
        <v>283362</v>
      </c>
      <c r="C17" s="32">
        <v>8804</v>
      </c>
      <c r="D17" s="25">
        <v>0</v>
      </c>
      <c r="E17" s="32">
        <v>27400</v>
      </c>
      <c r="F17" s="32">
        <v>96919</v>
      </c>
      <c r="G17" s="33">
        <v>67846</v>
      </c>
      <c r="H17" s="32">
        <v>44305</v>
      </c>
      <c r="I17" s="25">
        <f t="shared" si="2"/>
        <v>528636</v>
      </c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">
      <c r="A18" s="26" t="s">
        <v>23</v>
      </c>
      <c r="B18" s="34">
        <v>604274</v>
      </c>
      <c r="C18" s="34">
        <v>2099</v>
      </c>
      <c r="D18" s="27">
        <v>0</v>
      </c>
      <c r="E18" s="34">
        <v>9122</v>
      </c>
      <c r="F18" s="34">
        <v>171633</v>
      </c>
      <c r="G18" s="35">
        <v>146715</v>
      </c>
      <c r="H18" s="34">
        <v>19865</v>
      </c>
      <c r="I18" s="27">
        <f t="shared" si="2"/>
        <v>953708</v>
      </c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">
      <c r="A19" s="24" t="s">
        <v>24</v>
      </c>
      <c r="B19" s="32">
        <v>412499</v>
      </c>
      <c r="C19" s="32">
        <v>2000</v>
      </c>
      <c r="D19" s="25">
        <v>0</v>
      </c>
      <c r="E19" s="32">
        <v>10000</v>
      </c>
      <c r="F19" s="32">
        <v>44500</v>
      </c>
      <c r="G19" s="33">
        <v>67041</v>
      </c>
      <c r="H19" s="32">
        <v>25479</v>
      </c>
      <c r="I19" s="25">
        <f t="shared" si="2"/>
        <v>561519</v>
      </c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">
      <c r="A20" s="26" t="s">
        <v>41</v>
      </c>
      <c r="B20" s="36">
        <v>1883016</v>
      </c>
      <c r="C20" s="36">
        <v>31802</v>
      </c>
      <c r="D20" s="28">
        <v>0</v>
      </c>
      <c r="E20" s="36">
        <v>84765</v>
      </c>
      <c r="F20" s="36">
        <v>396056</v>
      </c>
      <c r="G20" s="37">
        <v>476657</v>
      </c>
      <c r="H20" s="36">
        <v>113769</v>
      </c>
      <c r="I20" s="28">
        <f t="shared" si="2"/>
        <v>2986065</v>
      </c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">
      <c r="A23" s="22" t="s">
        <v>42</v>
      </c>
      <c r="B23" s="22"/>
      <c r="C23" s="22"/>
      <c r="D23" s="22"/>
      <c r="E23" s="10"/>
      <c r="F23" s="15"/>
      <c r="G23" s="10"/>
      <c r="H23" s="10"/>
      <c r="I23" s="10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66" x14ac:dyDescent="0.3">
      <c r="A24" s="11"/>
      <c r="B24" s="12" t="s">
        <v>43</v>
      </c>
      <c r="C24" s="12" t="s">
        <v>44</v>
      </c>
      <c r="D24" s="12" t="s">
        <v>45</v>
      </c>
      <c r="E24" s="6"/>
      <c r="F24" s="16"/>
      <c r="G24" s="6"/>
      <c r="H24" s="6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">
      <c r="A25" s="13" t="s">
        <v>10</v>
      </c>
      <c r="B25" s="13" t="s">
        <v>46</v>
      </c>
      <c r="C25" s="13" t="s">
        <v>47</v>
      </c>
      <c r="D25" s="13" t="s">
        <v>48</v>
      </c>
      <c r="E25" s="6"/>
      <c r="F25" s="16"/>
      <c r="G25" s="6"/>
      <c r="H25" s="17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">
      <c r="A26" s="24" t="s">
        <v>20</v>
      </c>
      <c r="B26" s="29">
        <v>731252</v>
      </c>
      <c r="C26" s="29">
        <v>25000</v>
      </c>
      <c r="D26" s="29">
        <f>C26+B26</f>
        <v>756252</v>
      </c>
      <c r="E26" s="6"/>
      <c r="F26" s="16"/>
      <c r="G26" s="6"/>
      <c r="H26" s="17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">
      <c r="A27" s="26" t="s">
        <v>21</v>
      </c>
      <c r="B27" s="30">
        <v>1404325</v>
      </c>
      <c r="C27" s="30">
        <v>66074</v>
      </c>
      <c r="D27" s="30">
        <f t="shared" ref="D27:D31" si="3">C27+B27</f>
        <v>1470399</v>
      </c>
      <c r="E27" s="6"/>
      <c r="F27" s="16"/>
      <c r="G27" s="6"/>
      <c r="H27" s="17"/>
      <c r="I27" s="6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">
      <c r="A28" s="24" t="s">
        <v>22</v>
      </c>
      <c r="B28" s="29">
        <v>878080</v>
      </c>
      <c r="C28" s="29">
        <v>60531</v>
      </c>
      <c r="D28" s="29">
        <f t="shared" si="3"/>
        <v>938611</v>
      </c>
      <c r="E28" s="6"/>
      <c r="F28" s="16"/>
      <c r="G28" s="6"/>
      <c r="H28" s="17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26" t="s">
        <v>23</v>
      </c>
      <c r="B29" s="30">
        <v>1126262</v>
      </c>
      <c r="C29" s="30">
        <v>25000</v>
      </c>
      <c r="D29" s="30">
        <f t="shared" si="3"/>
        <v>1151262</v>
      </c>
      <c r="E29" s="6"/>
      <c r="F29" s="16"/>
      <c r="G29" s="6"/>
      <c r="H29" s="17"/>
      <c r="I29" s="6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">
      <c r="A30" s="24" t="s">
        <v>24</v>
      </c>
      <c r="B30" s="29">
        <v>1118683</v>
      </c>
      <c r="C30" s="29">
        <v>31900</v>
      </c>
      <c r="D30" s="29">
        <f t="shared" si="3"/>
        <v>1150583</v>
      </c>
      <c r="E30" s="6"/>
      <c r="F30" s="16"/>
      <c r="G30" s="6"/>
      <c r="H30" s="17"/>
      <c r="I30" s="6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3">
      <c r="A31" s="26" t="s">
        <v>41</v>
      </c>
      <c r="B31" s="31">
        <v>5258602</v>
      </c>
      <c r="C31" s="31">
        <v>208505</v>
      </c>
      <c r="D31" s="31">
        <f t="shared" si="3"/>
        <v>5467107</v>
      </c>
      <c r="E31" s="6"/>
      <c r="F31" s="16"/>
      <c r="G31" s="6"/>
      <c r="H31" s="17"/>
      <c r="I31" s="6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6.75" customHeight="1" x14ac:dyDescent="0.3">
      <c r="A32" s="23" t="s">
        <v>49</v>
      </c>
      <c r="B32" s="23"/>
      <c r="C32" s="23"/>
      <c r="D32" s="23"/>
      <c r="E32" s="6"/>
      <c r="F32" s="16"/>
      <c r="G32" s="6"/>
      <c r="H32" s="17"/>
      <c r="I32" s="6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3">
      <c r="A33" s="16"/>
      <c r="B33" s="16"/>
      <c r="C33" s="16"/>
      <c r="D33" s="16"/>
      <c r="E33" s="16"/>
      <c r="F33" s="16"/>
      <c r="G33" s="16"/>
      <c r="H33" s="16"/>
      <c r="I33" s="16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3">
      <c r="A34" s="6"/>
      <c r="B34" s="6"/>
      <c r="C34" s="6"/>
      <c r="D34" s="6"/>
      <c r="E34" s="6"/>
      <c r="F34" s="6"/>
      <c r="G34" s="6"/>
      <c r="H34" s="17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3">
      <c r="A35" s="22" t="s">
        <v>50</v>
      </c>
      <c r="B35" s="22"/>
      <c r="C35" s="22"/>
      <c r="D35" s="22"/>
      <c r="E35" s="22"/>
      <c r="F35" s="6"/>
      <c r="G35" s="6"/>
      <c r="H35" s="17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3" x14ac:dyDescent="0.3">
      <c r="A36" s="18"/>
      <c r="B36" s="19" t="s">
        <v>51</v>
      </c>
      <c r="C36" s="12" t="s">
        <v>52</v>
      </c>
      <c r="D36" s="12" t="s">
        <v>53</v>
      </c>
      <c r="E36" s="12" t="s">
        <v>54</v>
      </c>
      <c r="F36" s="6"/>
      <c r="G36" s="6"/>
      <c r="H36" s="17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3">
      <c r="A37" s="13" t="s">
        <v>10</v>
      </c>
      <c r="B37" s="13" t="s">
        <v>55</v>
      </c>
      <c r="C37" s="13" t="s">
        <v>47</v>
      </c>
      <c r="D37" s="13" t="s">
        <v>56</v>
      </c>
      <c r="E37" s="13" t="s">
        <v>57</v>
      </c>
      <c r="F37" s="16"/>
      <c r="G37" s="6"/>
      <c r="H37" s="17"/>
      <c r="I37" s="6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3">
      <c r="A38" s="24" t="s">
        <v>20</v>
      </c>
      <c r="B38" s="25">
        <v>800070</v>
      </c>
      <c r="C38" s="25">
        <v>25000</v>
      </c>
      <c r="D38" s="25">
        <v>0</v>
      </c>
      <c r="E38" s="25">
        <v>825070</v>
      </c>
      <c r="F38" s="16"/>
      <c r="G38" s="6"/>
      <c r="H38" s="17"/>
      <c r="I38" s="6"/>
      <c r="J38" s="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3">
      <c r="A39" s="26" t="s">
        <v>21</v>
      </c>
      <c r="B39" s="27">
        <v>763166</v>
      </c>
      <c r="C39" s="27">
        <v>66074</v>
      </c>
      <c r="D39" s="27">
        <v>109215</v>
      </c>
      <c r="E39" s="27">
        <v>938455</v>
      </c>
      <c r="F39" s="16"/>
      <c r="G39" s="6"/>
      <c r="H39" s="17"/>
      <c r="I39" s="6"/>
      <c r="J39" s="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3">
      <c r="A40" s="24" t="s">
        <v>22</v>
      </c>
      <c r="B40" s="25">
        <v>1870261</v>
      </c>
      <c r="C40" s="25">
        <v>60531</v>
      </c>
      <c r="D40" s="25">
        <v>5</v>
      </c>
      <c r="E40" s="25">
        <v>1930797</v>
      </c>
      <c r="F40" s="16"/>
      <c r="G40" s="6"/>
      <c r="H40" s="17"/>
      <c r="I40" s="6"/>
      <c r="J40" s="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3">
      <c r="A41" s="26" t="s">
        <v>23</v>
      </c>
      <c r="B41" s="27">
        <v>2759593</v>
      </c>
      <c r="C41" s="27">
        <v>25000</v>
      </c>
      <c r="D41" s="27">
        <v>24592</v>
      </c>
      <c r="E41" s="27">
        <v>2809185</v>
      </c>
      <c r="F41" s="16"/>
      <c r="G41" s="6"/>
      <c r="H41" s="17"/>
      <c r="I41" s="6"/>
      <c r="J41" s="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3">
      <c r="A42" s="24" t="s">
        <v>24</v>
      </c>
      <c r="B42" s="25">
        <v>1102672</v>
      </c>
      <c r="C42" s="25">
        <v>31900</v>
      </c>
      <c r="D42" s="25">
        <v>0</v>
      </c>
      <c r="E42" s="25">
        <v>1134572</v>
      </c>
      <c r="F42" s="16"/>
      <c r="G42" s="6"/>
      <c r="H42" s="6"/>
      <c r="I42" s="6"/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3">
      <c r="A43" s="26" t="s">
        <v>41</v>
      </c>
      <c r="B43" s="28">
        <v>7295762</v>
      </c>
      <c r="C43" s="28">
        <v>208505</v>
      </c>
      <c r="D43" s="28">
        <v>133812</v>
      </c>
      <c r="E43" s="28">
        <v>7638079</v>
      </c>
      <c r="F43" s="16"/>
      <c r="G43" s="6"/>
      <c r="H43" s="6"/>
      <c r="I43" s="6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</sheetData>
  <mergeCells count="5">
    <mergeCell ref="A1:J1"/>
    <mergeCell ref="A12:I12"/>
    <mergeCell ref="A23:D23"/>
    <mergeCell ref="A32:D32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Mio. kr.</vt:lpstr>
      <vt:lpstr>Tusind kr.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Pedersen</dc:creator>
  <cp:lastModifiedBy>Sebastian Pedersen</cp:lastModifiedBy>
  <dcterms:created xsi:type="dcterms:W3CDTF">2025-04-28T10:43:29Z</dcterms:created>
  <dcterms:modified xsi:type="dcterms:W3CDTF">2025-04-28T12:17:23Z</dcterms:modified>
</cp:coreProperties>
</file>